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2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20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21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y of Wine Society_Wine List" sheetId="1" r:id="rId4"/>
  </sheets>
  <definedNames/>
  <calcPr/>
  <extLst>
    <ext uri="GoogleSheetsCustomDataVersion2">
      <go:sheetsCustomData xmlns:go="http://customooxmlschemas.google.com/" r:id="rId5" roundtripDataChecksum="b81GnqDjZbwhNH4CA4TVJNWGRCvU2IOp2TwacWG/334="/>
    </ext>
  </extLst>
</workbook>
</file>

<file path=xl/sharedStrings.xml><?xml version="1.0" encoding="utf-8"?>
<sst xmlns="http://schemas.openxmlformats.org/spreadsheetml/2006/main" count="7367" uniqueCount="1032">
  <si>
    <t>WINE SOCIETY</t>
  </si>
  <si>
    <t>www.winesociety.com.sg</t>
  </si>
  <si>
    <t>Warehouse: 30 Toh Guan Rd, #02 ESR REIT Annex Bldg, 01A, Singapore 608840</t>
  </si>
  <si>
    <t>Mobile &amp; WhatApp: (+65) 8917 1688 | Email: letstalk@winesociety.com.sg</t>
  </si>
  <si>
    <t>Double Check</t>
  </si>
  <si>
    <t>Region</t>
  </si>
  <si>
    <t>Type</t>
  </si>
  <si>
    <t>Vintage</t>
  </si>
  <si>
    <t>Winery</t>
  </si>
  <si>
    <t>Name</t>
  </si>
  <si>
    <t>Size</t>
  </si>
  <si>
    <t>Total Price</t>
  </si>
  <si>
    <t>France</t>
  </si>
  <si>
    <t>Beaujolais</t>
  </si>
  <si>
    <t>Red</t>
  </si>
  <si>
    <t xml:space="preserve">Domaine Marc Delienne </t>
  </si>
  <si>
    <t>Beaujolais Maurice</t>
  </si>
  <si>
    <t>Burgundy</t>
  </si>
  <si>
    <t>Alain Hudelot-Noëllat</t>
  </si>
  <si>
    <t>Clos de Vougeot Grand Cru</t>
  </si>
  <si>
    <t>Les Beaumonts
Vosne-Romanee Premier Cru</t>
  </si>
  <si>
    <t>Richebourg Grand Cru</t>
  </si>
  <si>
    <t>Romanee-Saint-Vivant Grand Cru</t>
  </si>
  <si>
    <t>Chambolle-Musigny Premier Cru Les Charmes</t>
  </si>
  <si>
    <t>Andre Cathiard</t>
  </si>
  <si>
    <t>Romanee Saint Vivant Grand Cru</t>
  </si>
  <si>
    <t>Vosne-Romanee Premier Cru Les Malconsorts</t>
  </si>
  <si>
    <t>Vosne-Romanée Premier Cru Aux Malconsorts</t>
  </si>
  <si>
    <t>Vosne-Romanee Premier Cru Les Suchots</t>
  </si>
  <si>
    <t>Aurore Bachelet</t>
  </si>
  <si>
    <t>Santenay</t>
  </si>
  <si>
    <t xml:space="preserve">Benjamin Leroux </t>
  </si>
  <si>
    <t>Charmes Chambertin</t>
  </si>
  <si>
    <t>Benjamin Leroux</t>
  </si>
  <si>
    <t>Mazoyeres-Chambertin Grand Cru</t>
  </si>
  <si>
    <t>Bouchard Pere &amp; Fils</t>
  </si>
  <si>
    <t>Bonnes Mares Grand Cru</t>
  </si>
  <si>
    <t>Camus Pere &amp; Fils</t>
  </si>
  <si>
    <t>Charmes-Chambertin Grand Cru</t>
  </si>
  <si>
    <t>Cecile Tremblay</t>
  </si>
  <si>
    <t>Bourgogne Cote d'Or Rouge</t>
  </si>
  <si>
    <t>Bourgogne La Croix Blanche</t>
  </si>
  <si>
    <t>Bourgogne La Fontaine</t>
  </si>
  <si>
    <t>Chambolle-Musigny Les Cabottes</t>
  </si>
  <si>
    <t>Chambolle Musigny Les Feusselottes</t>
  </si>
  <si>
    <t>Chapelle Chambertin</t>
  </si>
  <si>
    <t>Echezeaux Du Dessus Grand Cru</t>
  </si>
  <si>
    <t>Morey Saint Denis Tres Girard</t>
  </si>
  <si>
    <t>Nuits Saint Georges Les Murgers</t>
  </si>
  <si>
    <t>Vosne Romanee Les Beaux Monts</t>
  </si>
  <si>
    <t>Vosne Romanee Vieilles Vignes</t>
  </si>
  <si>
    <t>Charles Lachaux</t>
  </si>
  <si>
    <t>Aloxe-Corton Premier Cru Les Valozieres</t>
  </si>
  <si>
    <t>Bourgogne La Croix Blanche Rouge</t>
  </si>
  <si>
    <t>Bourgogne la Croix Blanche Rouge</t>
  </si>
  <si>
    <t>Cote De Nuits Villages Aux Montagnes</t>
  </si>
  <si>
    <t>Nuits-Saint-Georges Premier Cru Aux Boudots</t>
  </si>
  <si>
    <t xml:space="preserve">Nuits-Saint-Georges La Petite Charmotte </t>
  </si>
  <si>
    <t>Pommard Aupres Du Clos</t>
  </si>
  <si>
    <t>Volnay Premier Cru Les Santenots</t>
  </si>
  <si>
    <t>Vosne Romanee Les Suchots</t>
  </si>
  <si>
    <t>Claire Naudin</t>
  </si>
  <si>
    <t>Echezeaux Grand Cru</t>
  </si>
  <si>
    <t>Claude Dugat</t>
  </si>
  <si>
    <t>Griottes-Chambertin Grand Cru</t>
  </si>
  <si>
    <t>Coche-Dury</t>
  </si>
  <si>
    <t>Auxey-Duresses</t>
  </si>
  <si>
    <t>Meursault Rouge</t>
  </si>
  <si>
    <t>Coudray-Bizot</t>
  </si>
  <si>
    <t>Beaufort Échezeaux Grand Cru En Orveaux</t>
  </si>
  <si>
    <t>Daniel Moine-Hudelot</t>
  </si>
  <si>
    <t>Bonnes-Mares Grand Cru</t>
  </si>
  <si>
    <t>Domaine A.F. Gros</t>
  </si>
  <si>
    <t>Domaine Amiot-Servelle</t>
  </si>
  <si>
    <t>Chambolle-Musigny Premier Cru Les Amoureuses</t>
  </si>
  <si>
    <t>Domaine Arlaud</t>
  </si>
  <si>
    <t>Clos de la Roche Grand Cru</t>
  </si>
  <si>
    <t>Domaine Armand Rousseau</t>
  </si>
  <si>
    <t>Chambertin Clos-de-Beze Grand Cru</t>
  </si>
  <si>
    <t>Chambertin Clos de Beze Grand Cru</t>
  </si>
  <si>
    <t>Chambertin Grand Cru</t>
  </si>
  <si>
    <t>Clos de La Roche Grand Cru</t>
  </si>
  <si>
    <t>Gevrey Chambertin</t>
  </si>
  <si>
    <t>Gevrey Chambertin Clos Du Chateau</t>
  </si>
  <si>
    <t>Gevrey-Chambertin Clos Du Chateau</t>
  </si>
  <si>
    <t>Gevrey-Chambertin Premier Cru Les Cazetiers</t>
  </si>
  <si>
    <t>Gevrey Chambertin Premier Cru Clos Saint Jacques</t>
  </si>
  <si>
    <t>Gevrey-Chambertin Premier Cru Clos Saint Jacques</t>
  </si>
  <si>
    <t>Les Cazetiers</t>
  </si>
  <si>
    <t>Mazis-Chambertin Grand Cru</t>
  </si>
  <si>
    <t xml:space="preserve">Ruchottes Chambertin </t>
  </si>
  <si>
    <t>Domaine Armelle et Bernard Rion</t>
  </si>
  <si>
    <t>Vosne-Romanée Premier Les Chaumes Vieilles Vignes</t>
  </si>
  <si>
    <t>Domaine Arnoux-Lachaux</t>
  </si>
  <si>
    <t>Bourgogne Pinot Fin</t>
  </si>
  <si>
    <t>Chambolle-Musigny</t>
  </si>
  <si>
    <t>Clos de Vougeot Grand Cru Quartier de Marei Haut</t>
  </si>
  <si>
    <t xml:space="preserve">Quartier de Marei Haut Clos de Vougeot Grand Cru </t>
  </si>
  <si>
    <t>Latricieres Chambertin Grand Cru</t>
  </si>
  <si>
    <t>Nuits Saint Georges</t>
  </si>
  <si>
    <t>Les Poisets</t>
  </si>
  <si>
    <t xml:space="preserve">Les Proces </t>
  </si>
  <si>
    <t>Vosne Romanee</t>
  </si>
  <si>
    <t>Vosne Romanee Aux Reignots</t>
  </si>
  <si>
    <t>Vosne-Romanee Les Chaumes</t>
  </si>
  <si>
    <t>Vosne Romanee Les Grands Suchots</t>
  </si>
  <si>
    <t>Vosne Romanee Les Haut Maizieres</t>
  </si>
  <si>
    <t>Domaine Bertheau</t>
  </si>
  <si>
    <t>Chambolle Musigny Premier Cru Les Amoureuses</t>
  </si>
  <si>
    <t>Domaine Bruno Clair</t>
  </si>
  <si>
    <t>Domaine Cécile Tremblay</t>
  </si>
  <si>
    <t>Bourgogne Côte d'Or Rouge</t>
  </si>
  <si>
    <t>Domaine du Clos de Tart</t>
  </si>
  <si>
    <t>La Forge de Tart</t>
  </si>
  <si>
    <t>Grand Cru Monopole</t>
  </si>
  <si>
    <t>Domaine Comte Georges de Vogue</t>
  </si>
  <si>
    <t>Domaine Comte Georges de Vogüé</t>
  </si>
  <si>
    <t>Musigny Grand Cru 'Cuvee Vieilles Vignes</t>
  </si>
  <si>
    <t>Musigny Grand Cru Cuvée Vieilles Vignes</t>
  </si>
  <si>
    <t>Domaine d'Auvenay</t>
  </si>
  <si>
    <t>Les Bonnes-Mares Grand Cru</t>
  </si>
  <si>
    <t>Domaine de la Commaraine</t>
  </si>
  <si>
    <t>Pommard Premier Cru Clos de la Commaraine</t>
  </si>
  <si>
    <t>Domaine du Comte Liger-Belair</t>
  </si>
  <si>
    <t>Clos des Grandes Vignes</t>
  </si>
  <si>
    <t>La Romanee Grand Cru</t>
  </si>
  <si>
    <t>Nuits-Saint-Georges Aux Lavieres</t>
  </si>
  <si>
    <t>Nuits-St-Georges Premier Cru Clos des Grandes Vignes</t>
  </si>
  <si>
    <t>Nuits-St-Georges Premier Cru Les Cras</t>
  </si>
  <si>
    <t>Vosne-Romanee</t>
  </si>
  <si>
    <t>Vosne Romanee Clos du Chateau</t>
  </si>
  <si>
    <t>Vosne-Romanee Clos du Chateau Monopole</t>
  </si>
  <si>
    <t>Vosne-Romanee La Colombiere</t>
  </si>
  <si>
    <t>Vosne-Romanee Premier Cru Aux Reignots</t>
  </si>
  <si>
    <t xml:space="preserve">Vosne-Romanee Premier Cru Aux Reignots </t>
  </si>
  <si>
    <t>Vosne-Romanée Premier Cru La Colombière</t>
  </si>
  <si>
    <t>Vosne-Romanee Premier Cru Les Chaumes</t>
  </si>
  <si>
    <t>Vosne-Romanée Premier Cru Les Chaumes</t>
  </si>
  <si>
    <t>Vosne-Romanée Premier Cru Les Suchots</t>
  </si>
  <si>
    <t>Domaine d'Eugenie</t>
  </si>
  <si>
    <t>Domaine d'Eugénie</t>
  </si>
  <si>
    <t xml:space="preserve">Domaine de L'Arlot </t>
  </si>
  <si>
    <t>Domaine Denis Bachelet</t>
  </si>
  <si>
    <t>Charmes-Chambertin Grand Cru Vieilles Vignes</t>
  </si>
  <si>
    <t xml:space="preserve">Domaine Denis Mortet </t>
  </si>
  <si>
    <t>Domaine Denis Mortet</t>
  </si>
  <si>
    <t>Lavaux Saint-Jacques</t>
  </si>
  <si>
    <t>Domaine Drouhin-Laroze</t>
  </si>
  <si>
    <t>Chambertin Clos De Beze</t>
  </si>
  <si>
    <t>Domaine Dugat-Py</t>
  </si>
  <si>
    <t>Gevrey-Chambertin Lavaux St. Jacques</t>
  </si>
  <si>
    <t>Pommard La Levrière Vieilles Vignes</t>
  </si>
  <si>
    <t>Pommard La Levriere Tres Vieilles Vignes</t>
  </si>
  <si>
    <t>Domaine Dujac</t>
  </si>
  <si>
    <t>Aux Combottes</t>
  </si>
  <si>
    <t>Bonnes Mares</t>
  </si>
  <si>
    <t>Clos Saint-Denis Grand Cru</t>
  </si>
  <si>
    <t xml:space="preserve">Domaine Dujac </t>
  </si>
  <si>
    <t>Romanee St Vivant</t>
  </si>
  <si>
    <t>Vosne Romanee Premier Cru Aux Malconsorts</t>
  </si>
  <si>
    <t>Domaine Duroché</t>
  </si>
  <si>
    <t>Gevrey-Chambertin Premier Cru Lavaut Saint-Jacques</t>
  </si>
  <si>
    <t>Domaine Emmanuel Giboulot</t>
  </si>
  <si>
    <t>Saint Romain 'En Chevrot' Rouge</t>
  </si>
  <si>
    <t>Domaine Follin-Arbelet</t>
  </si>
  <si>
    <t>Domaine Forey Pere et Fils</t>
  </si>
  <si>
    <t>Vosne-Romanee 1er Cru, Les Gaudichots</t>
  </si>
  <si>
    <t>Domaine Fourrier</t>
  </si>
  <si>
    <t>Bonnes-Mares Vieilles Vignes Grand Cru</t>
  </si>
  <si>
    <t>Chambertin Grand Cru Vieille Vigne</t>
  </si>
  <si>
    <t>Clos Saint-Jacques, Gevrey-Chambertin Premier Cru</t>
  </si>
  <si>
    <t>Gevrey Chambertin Clos Saint Jacques</t>
  </si>
  <si>
    <t>Gevrey Chambertin Les Cherbaudes</t>
  </si>
  <si>
    <t>Griotte-Chambertin Grand Cru Vieille Vigne</t>
  </si>
  <si>
    <t>Les Petits Vougeots Vieilles Vignes, Vougeot Premier Cru</t>
  </si>
  <si>
    <t>Mazis-Chambertin Vieilles Vignes Grand Cru</t>
  </si>
  <si>
    <t xml:space="preserve">Domaine Georges Mugneret-Gibourg </t>
  </si>
  <si>
    <t>Nuits Saint Georges 1er Cru Les Vignes Rondes</t>
  </si>
  <si>
    <t>Domaine Georges Mugneret-Gibourg</t>
  </si>
  <si>
    <t xml:space="preserve">Nuits Saint Georges 1er Cru Les Chaignots </t>
  </si>
  <si>
    <t xml:space="preserve">Vosne-Romanee La Colombiere </t>
  </si>
  <si>
    <t>Domaine Georges &amp; Christophe Roumier</t>
  </si>
  <si>
    <t xml:space="preserve">Domaine Georges &amp; Christophe Roumier </t>
  </si>
  <si>
    <t>Bourgogne Rouge</t>
  </si>
  <si>
    <t>Charmes-Chambertin Aux Mazoyeres Grand Cru</t>
  </si>
  <si>
    <t>Chambolle Musigny</t>
  </si>
  <si>
    <t>Chambolle-Musigny Premier Cru Les Combottes</t>
  </si>
  <si>
    <t>Chambolle-Musigny Premier Cru Les Cras</t>
  </si>
  <si>
    <t>Clos De La Bussiere</t>
  </si>
  <si>
    <t>Musigny Grand Cru</t>
  </si>
  <si>
    <t>Ruchottes-Chambertin Grand Cru</t>
  </si>
  <si>
    <t xml:space="preserve">Domaine Gros Frere et Soeur </t>
  </si>
  <si>
    <t xml:space="preserve">Clos de Vougeot Grand Cru </t>
  </si>
  <si>
    <t>Domaine Gros Frère et Soeur</t>
  </si>
  <si>
    <t>Grands Échezeaux Grand Cru</t>
  </si>
  <si>
    <t>Grands Echezeaux Grand Cru</t>
  </si>
  <si>
    <t xml:space="preserve">Richebourg Grand Cru </t>
  </si>
  <si>
    <t>Domaine Georges Lignier &amp; Fils</t>
  </si>
  <si>
    <t>Domaine Georges Noellat</t>
  </si>
  <si>
    <t>Domaine Hubert Lamy</t>
  </si>
  <si>
    <t>Saint-Aubin Premier Cru Derriere Chez Edouard Rouge</t>
  </si>
  <si>
    <t xml:space="preserve">Domaine Hubert Lamy </t>
  </si>
  <si>
    <t xml:space="preserve">Santenay Clos des Hates </t>
  </si>
  <si>
    <t>Domaine Hubert Lignier</t>
  </si>
  <si>
    <t>Gevrey-Chambertin</t>
  </si>
  <si>
    <t>Domaine Leroy</t>
  </si>
  <si>
    <t>Corton-Renardes Grand Cru</t>
  </si>
  <si>
    <t>Latricieres-Chambertin Grand Cru</t>
  </si>
  <si>
    <t>Nuits-Saint-Georges Premier Cru, Les Boudots</t>
  </si>
  <si>
    <t>Nuits-Saint-Georges Premier Cru, Les Vignerondes</t>
  </si>
  <si>
    <t>Pommard Les Vignots</t>
  </si>
  <si>
    <t>Vosne-Romanee Premier Cru, Les Beaux Monts</t>
  </si>
  <si>
    <t>Vosne-Romanee Les Genaiverieres</t>
  </si>
  <si>
    <t>Domaine Jacques-Frederic Mugnier</t>
  </si>
  <si>
    <t xml:space="preserve">Bonnes Mares Grand Cru </t>
  </si>
  <si>
    <t>Domaine Jacques Prieur</t>
  </si>
  <si>
    <t>Chambertin</t>
  </si>
  <si>
    <t>Domaine Jean Grivot</t>
  </si>
  <si>
    <t>Chambolle-Musigny Premier Cru La Combe d'Orveau</t>
  </si>
  <si>
    <t xml:space="preserve">Echezeaux Grand Cru </t>
  </si>
  <si>
    <t xml:space="preserve">Domaine Jean Grivot </t>
  </si>
  <si>
    <t>Les Pruliers Nuits-Saint-Georges Premier Cru</t>
  </si>
  <si>
    <t>Domaine Jean-Jacques Confuron</t>
  </si>
  <si>
    <t xml:space="preserve">Romanee-Saint-Vivant Grand Cru </t>
  </si>
  <si>
    <t xml:space="preserve">Domaine Jean-Paul et Stephane Magnien </t>
  </si>
  <si>
    <t>Domaine Jean Yves Bizot</t>
  </si>
  <si>
    <t>Bourgogne Rouge Le Chapitre</t>
  </si>
  <si>
    <t>Domaine des Lambrays</t>
  </si>
  <si>
    <t>Clos des Lambrays Grand Cru</t>
  </si>
  <si>
    <t>Domaine Lucie et Auguste Lignier</t>
  </si>
  <si>
    <t>Domaine Marquis d'Angerville</t>
  </si>
  <si>
    <t>Volnay Premier Cru Champans</t>
  </si>
  <si>
    <t>Volnay Premier Cru Clos des Ducs</t>
  </si>
  <si>
    <t>Volnay Premier Cru Fremiets</t>
  </si>
  <si>
    <t>Volnay Premier Cru Taillepieds</t>
  </si>
  <si>
    <t>Domaine Mongeard-Mugneret</t>
  </si>
  <si>
    <t>Echezeaux 'La Grande Complication'</t>
  </si>
  <si>
    <t xml:space="preserve">Domaine Mongeard-Mugneret </t>
  </si>
  <si>
    <t>Fixin</t>
  </si>
  <si>
    <t>Gevery-Chambertin</t>
  </si>
  <si>
    <t xml:space="preserve">Grands Echezeaux Grand Cru </t>
  </si>
  <si>
    <t>Domaine de Montille</t>
  </si>
  <si>
    <t xml:space="preserve">Vosne-Romanee Premier Cru Les Malconsorts Cuvée Christiane </t>
  </si>
  <si>
    <t xml:space="preserve">Domaine Nicolas Faure </t>
  </si>
  <si>
    <t xml:space="preserve">Aloxe-Corton </t>
  </si>
  <si>
    <t>Bourgogne Aux Argillieres</t>
  </si>
  <si>
    <t xml:space="preserve">Coteaux Bourguignons Mes Gamays </t>
  </si>
  <si>
    <t>Domaine Nicole Lamarche</t>
  </si>
  <si>
    <t>La Grande Rue Grand Cru Monopole</t>
  </si>
  <si>
    <t xml:space="preserve">Domaine Perrot-Minot </t>
  </si>
  <si>
    <t xml:space="preserve">Charmes-Chambertin Grand Cru </t>
  </si>
  <si>
    <t xml:space="preserve">Domaine Philippe Charlopin-Parizot </t>
  </si>
  <si>
    <t xml:space="preserve">Domaine Ponsot </t>
  </si>
  <si>
    <t xml:space="preserve">Clos de la Roche Grand Cru 'Cuvee Vieilles Vignes' </t>
  </si>
  <si>
    <t>Domaine de la Pousse d'Or</t>
  </si>
  <si>
    <t>Domaine Prieure Roch</t>
  </si>
  <si>
    <t xml:space="preserve">Domaine Prieure Roch </t>
  </si>
  <si>
    <t xml:space="preserve">Gevrey Chambertin 1er Cru Le Clos des Varoilles Monopole </t>
  </si>
  <si>
    <t>Nuits Saint Georges Clos Des Argillieres</t>
  </si>
  <si>
    <t>Vosne Romanee Le Clos Goillotte</t>
  </si>
  <si>
    <t>Domaine Rene Leclerc</t>
  </si>
  <si>
    <t>Griotte Chambertin Grand Cru</t>
  </si>
  <si>
    <t>Domaine de la Romanee-Conti</t>
  </si>
  <si>
    <t>Corton Grand Cru</t>
  </si>
  <si>
    <t>Cuvee Duvault Blochet Vosne-Romanee Premier Cru</t>
  </si>
  <si>
    <t>La Tache Grand Cru</t>
  </si>
  <si>
    <t>Romanee Conti</t>
  </si>
  <si>
    <t>Romanee-Saint- Vivant Grand Cru</t>
  </si>
  <si>
    <t xml:space="preserve">Domaine de la Romanee-Conti </t>
  </si>
  <si>
    <t>Vosne-Romanee Premier Cru Cuvee Duvault Blochet</t>
  </si>
  <si>
    <t>Domaine Robert Sirugue</t>
  </si>
  <si>
    <t>Domaine Sylvain Cathiard</t>
  </si>
  <si>
    <t>Chambolle-Musigny, Les Clos de l'Orme</t>
  </si>
  <si>
    <t>Nuits-Saint-Georges 1er Cru, Aux Murgers</t>
  </si>
  <si>
    <t>Nuits-Saint-Georges 1er Cru, Aux Thorey</t>
  </si>
  <si>
    <t>Vosne-Romanee 1er Cru Aux Malconsorts</t>
  </si>
  <si>
    <t>Vosne-Romanee 1er Cru, En Orveaux</t>
  </si>
  <si>
    <t>Vosne-Romanee 1er Cru, Reignots</t>
  </si>
  <si>
    <t>Vosne-Romanée</t>
  </si>
  <si>
    <t>Vosne-Romanée Premier Cru Aux Reignots</t>
  </si>
  <si>
    <t>Domaine de la Vougeraie</t>
  </si>
  <si>
    <t>Bourgogne Pinot Noir Terres de Famille</t>
  </si>
  <si>
    <t>Domaine Leymarie-Ceci</t>
  </si>
  <si>
    <t>Vougeot Clos du Village</t>
  </si>
  <si>
    <t>Domaine Vincent Girardin</t>
  </si>
  <si>
    <t>Le Montrachet Grand Cru</t>
  </si>
  <si>
    <t>Emmanuel Rouget</t>
  </si>
  <si>
    <t>Cros Parantoux, Vosne-Romanee Premier Cru</t>
  </si>
  <si>
    <t xml:space="preserve">Emmanuel Rouget </t>
  </si>
  <si>
    <t>Frédéric Cossard</t>
  </si>
  <si>
    <t>Morey-Saint-Denis Les Champs de La Vigne Qvevris</t>
  </si>
  <si>
    <t>Nuits-Saint-Georges Les Charmottes</t>
  </si>
  <si>
    <t>Nuits-Saint-Georges Premier Cru Les Damodes</t>
  </si>
  <si>
    <t xml:space="preserve"> Vosne-Romanee Les Champs Perdrix</t>
  </si>
  <si>
    <t xml:space="preserve">Frederic Esmonin </t>
  </si>
  <si>
    <t>Griotte-Chambertin Grand Cru</t>
  </si>
  <si>
    <t>Gerard Mugneret</t>
  </si>
  <si>
    <t xml:space="preserve">Gerard Raphet </t>
  </si>
  <si>
    <t xml:space="preserve">Charmes-Chambertin Grand Cru 'Cuvee Unique' </t>
  </si>
  <si>
    <t>Georges Mugneret Gibourg</t>
  </si>
  <si>
    <t xml:space="preserve">Henri Gouges </t>
  </si>
  <si>
    <t xml:space="preserve">Nuits-Saint-Georges Premier Cru Les Vaucrains </t>
  </si>
  <si>
    <t xml:space="preserve">Hubert Lignier </t>
  </si>
  <si>
    <t xml:space="preserve">Chambolle-Musigny Premier Cru Les Baudes </t>
  </si>
  <si>
    <t>Jean Gros</t>
  </si>
  <si>
    <t>Jeremy Recchione</t>
  </si>
  <si>
    <t>Cote de Nuits-Villages Les Essards</t>
  </si>
  <si>
    <t>Joseph Drouhin</t>
  </si>
  <si>
    <t>Chambolle Musigny Les Amoureuses</t>
  </si>
  <si>
    <t>Echezeaux</t>
  </si>
  <si>
    <t>Musigny</t>
  </si>
  <si>
    <t>Kei Shiogai</t>
  </si>
  <si>
    <t>Pommard</t>
  </si>
  <si>
    <t>Lamy-Caillat</t>
  </si>
  <si>
    <t>Chassagne-Montrache</t>
  </si>
  <si>
    <t>Chassagne-Montrache Premier Cru, La Grande Montagne</t>
  </si>
  <si>
    <t>Chassagne-Montrache Premier Cru, La Romanee</t>
  </si>
  <si>
    <t>Chassagne-Montrache Premier Cru, Les Caillerets</t>
  </si>
  <si>
    <t>Chassagne-Montrache Premier Cru, Les Champs Gain</t>
  </si>
  <si>
    <t>Les Horées</t>
  </si>
  <si>
    <t>Beaune Les Prevolles</t>
  </si>
  <si>
    <t>Rose</t>
  </si>
  <si>
    <t>Bourgogne Rosé Bonheur</t>
  </si>
  <si>
    <t xml:space="preserve">Les Horees </t>
  </si>
  <si>
    <t xml:space="preserve">Bourgogne Rouge Le Vieux Sage </t>
  </si>
  <si>
    <t>Côteaux Bourguignons Mon Poulain</t>
  </si>
  <si>
    <t>Gevrey-Chambertin En Reniard</t>
  </si>
  <si>
    <t xml:space="preserve">Savigny-les-Beaune Les Vermots </t>
  </si>
  <si>
    <t>Louis Jadot</t>
  </si>
  <si>
    <t>Les Amoureuses</t>
  </si>
  <si>
    <t xml:space="preserve">Louis Max </t>
  </si>
  <si>
    <t>Clos De Vougeot</t>
  </si>
  <si>
    <t xml:space="preserve">Lucien Le Moine </t>
  </si>
  <si>
    <t>Clos Saint Denis Grand Cru</t>
  </si>
  <si>
    <t xml:space="preserve">Bonnes-Mares Grand Cru </t>
  </si>
  <si>
    <t xml:space="preserve">Clos de la Roche Grand Cru </t>
  </si>
  <si>
    <t xml:space="preserve">Corton Bressandes Grand Cru </t>
  </si>
  <si>
    <t>Corton Bressandes Grand Cru</t>
  </si>
  <si>
    <t xml:space="preserve">Corton-Renardes Grand Cru </t>
  </si>
  <si>
    <t>Lucien Le Moine Latricieres Chambertin</t>
  </si>
  <si>
    <t>Vosne-Romanée Premier Cru Aux Brûlées</t>
  </si>
  <si>
    <t>Maison Chanzy</t>
  </si>
  <si>
    <t>Griotte Chambertin</t>
  </si>
  <si>
    <t>Maison Glandien</t>
  </si>
  <si>
    <t>L'Ouverture Rose</t>
  </si>
  <si>
    <t>La Leux</t>
  </si>
  <si>
    <t>Maison Glandie</t>
  </si>
  <si>
    <t>Les Ecully</t>
  </si>
  <si>
    <t>Maison Leroy</t>
  </si>
  <si>
    <t>Cotes de Beaune-Villages Rouge</t>
  </si>
  <si>
    <t>Côteaux Bourguignons Rouge</t>
  </si>
  <si>
    <t xml:space="preserve">Maison Roche de Bellene </t>
  </si>
  <si>
    <t>Vosne Romanee Premier Cru Assortment ((Les Rouges, Malconsort En Orveaux)</t>
  </si>
  <si>
    <t xml:space="preserve">Meo Camuzet </t>
  </si>
  <si>
    <t>Bourgogne Cote d'Or Hemisphere Nord</t>
  </si>
  <si>
    <t>Corton Grand Cru, La Vigne au Saint</t>
  </si>
  <si>
    <t xml:space="preserve">Echezeaux Grand Cru, Les Rouges du Bas </t>
  </si>
  <si>
    <t>Echezeaux Grand Cru, Les Rouges du Bas</t>
  </si>
  <si>
    <t>Vosne-Romanee 1er Cru, Aux Brulees</t>
  </si>
  <si>
    <t>Mugneret-Gibourg</t>
  </si>
  <si>
    <t>Nuits Saint Georges Les Chaignots</t>
  </si>
  <si>
    <t>Nuits Saint Georges Les Vignes Rondes</t>
  </si>
  <si>
    <t>Olivier Bernstein</t>
  </si>
  <si>
    <t xml:space="preserve">Philippe Pacalet </t>
  </si>
  <si>
    <t>Exchezeuax Grand Cru</t>
  </si>
  <si>
    <t>Philippe Pacalet</t>
  </si>
  <si>
    <t>Pierre Damoy</t>
  </si>
  <si>
    <t>Chambertin-Clos de Bèze Grand Cru</t>
  </si>
  <si>
    <t>Prieure Roch</t>
  </si>
  <si>
    <t>Savigny-les-Beaune, Dessus les Gollardes Rouge</t>
  </si>
  <si>
    <t>Vosne-Romanee, Clous</t>
  </si>
  <si>
    <t xml:space="preserve">Robert Groffier Pere &amp; Fils </t>
  </si>
  <si>
    <t xml:space="preserve">Chambolle Musigny Premier Cru Les Sentiers </t>
  </si>
  <si>
    <t xml:space="preserve">Chambolle-Musigny Premier Cru Les Amoureuses </t>
  </si>
  <si>
    <t xml:space="preserve">Roche De Bellene </t>
  </si>
  <si>
    <t>Clos Saint Denis</t>
  </si>
  <si>
    <t>Richebourg</t>
  </si>
  <si>
    <t>Serafin Père et Fils</t>
  </si>
  <si>
    <t>Gevrey-Chambertin Premier Cru Les Corbeaux</t>
  </si>
  <si>
    <t xml:space="preserve">Serafin Pere &amp; Fils </t>
  </si>
  <si>
    <t>Morey-Saint-Denis Premier Cru Les Millandes</t>
  </si>
  <si>
    <t>Thibault Liger-Belair</t>
  </si>
  <si>
    <t>Chambolle-Musigny Premier Cru Les Gruenchers</t>
  </si>
  <si>
    <t xml:space="preserve">Vincent Dancer </t>
  </si>
  <si>
    <t xml:space="preserve">Pommard Les Perrieres </t>
  </si>
  <si>
    <t>Vougeraie</t>
  </si>
  <si>
    <t>William Kelley</t>
  </si>
  <si>
    <t>Chambolle-Musigny Les Foucheres</t>
  </si>
  <si>
    <t>Gevrey-Chambertin Aux Etelois</t>
  </si>
  <si>
    <t>White</t>
  </si>
  <si>
    <t>Alvina Pernot</t>
  </si>
  <si>
    <t>Puligny Montrachet Premier Cru Les Pucelles</t>
  </si>
  <si>
    <t>Anne Boisson</t>
  </si>
  <si>
    <t>Bourgogne Blanc</t>
  </si>
  <si>
    <t xml:space="preserve">Anne Boisson </t>
  </si>
  <si>
    <t xml:space="preserve">Meursault Les Chevalieres </t>
  </si>
  <si>
    <t>Antoine Lienhardt</t>
  </si>
  <si>
    <t>Bourgogne Aligote</t>
  </si>
  <si>
    <t xml:space="preserve">Benoit Ente </t>
  </si>
  <si>
    <t>Puligny-Montrachet 1er Clos de la Truffiere</t>
  </si>
  <si>
    <t xml:space="preserve">Bernard Van Berg </t>
  </si>
  <si>
    <t>Les Aligotes Blanc</t>
  </si>
  <si>
    <t>Bernard Zito</t>
  </si>
  <si>
    <t>Bourgogne Aligote Corvee Jean Brun</t>
  </si>
  <si>
    <t xml:space="preserve">Bouchard Pere &amp; Fils </t>
  </si>
  <si>
    <t>Montrachet Grand Cru</t>
  </si>
  <si>
    <t>Boisson-Vadot</t>
  </si>
  <si>
    <t>Anne Boisson Genevrieres</t>
  </si>
  <si>
    <t>Chateau de la Maltroye</t>
  </si>
  <si>
    <t>Chassagne-Montrachet</t>
  </si>
  <si>
    <t>Batard-Montrachet Grand Cru</t>
  </si>
  <si>
    <t>Bourgogne Aligote Les Champs D'argent</t>
  </si>
  <si>
    <t>Bourgogne Aligote Les Champs d'Argent</t>
  </si>
  <si>
    <t>Clos du Moulin aux Moines</t>
  </si>
  <si>
    <t>Pernand-Vergelesses Les Combottes</t>
  </si>
  <si>
    <t>Bourgogne Aligoté</t>
  </si>
  <si>
    <t>Caillerets Meursault Premier Cru</t>
  </si>
  <si>
    <t>Corton-Charlemagne Grand Cru</t>
  </si>
  <si>
    <t xml:space="preserve">Coche-Dury </t>
  </si>
  <si>
    <t>Genevrieres Meursault Premier Cru</t>
  </si>
  <si>
    <t>Meursault Les Chevalieres</t>
  </si>
  <si>
    <t>Meursault Les Rougeots</t>
  </si>
  <si>
    <t>Les Perrieres Meursault Premier Cru</t>
  </si>
  <si>
    <t>Puligny-Montrachet, Les Enseignères</t>
  </si>
  <si>
    <t>Meursault</t>
  </si>
  <si>
    <t>Puligny Montrachet Les Enseigneres</t>
  </si>
  <si>
    <t>Puligny-Montrachet Les Enseigneres</t>
  </si>
  <si>
    <t>Domaine Arnaud Ente</t>
  </si>
  <si>
    <t xml:space="preserve">Domaine Arnaud Ente </t>
  </si>
  <si>
    <t xml:space="preserve">Meursault 'Clos des Ambres' </t>
  </si>
  <si>
    <t xml:space="preserve">Meursault Les Petits Charrons </t>
  </si>
  <si>
    <t>Auxey-Duresses Les Boutonniers</t>
  </si>
  <si>
    <t>Chevalier-Montrachet Grand Cru</t>
  </si>
  <si>
    <t>Criots-Batard-Montrachet Grand Cru</t>
  </si>
  <si>
    <t>Meursault Chaumes des Perrieres</t>
  </si>
  <si>
    <t>Les Folatieres</t>
  </si>
  <si>
    <t>Les Gouttes d'Or</t>
  </si>
  <si>
    <t>Meursault Les Narvaux</t>
  </si>
  <si>
    <t>Meursault Pre de Manche</t>
  </si>
  <si>
    <t>Puligny-Montrachet en La Richarde</t>
  </si>
  <si>
    <t>Domaine Bernard Bonin</t>
  </si>
  <si>
    <t>Bourgogne Initiales BB Blanc</t>
  </si>
  <si>
    <t>Domaine Bernard-Bonin</t>
  </si>
  <si>
    <t>Meursault Clos du Cromin</t>
  </si>
  <si>
    <t>Meursault Genevrieres</t>
  </si>
  <si>
    <t>Meursault La Rencontre</t>
  </si>
  <si>
    <t>Puligny Montrachet La Garenne Premier Cru</t>
  </si>
  <si>
    <t>Domaine Bonneau du Martray</t>
  </si>
  <si>
    <t xml:space="preserve">Domaine Comte Georges de Vogue </t>
  </si>
  <si>
    <t>Musigny Blanc Grand Cru</t>
  </si>
  <si>
    <t>Domaine des Comtes Lafon</t>
  </si>
  <si>
    <t>Meursault Premier Cru Charmes</t>
  </si>
  <si>
    <t>Meursault Premier Cru Genevrieres</t>
  </si>
  <si>
    <t>Meursault Premier Cru Perrieres</t>
  </si>
  <si>
    <t xml:space="preserve">Domaine des Comtes Lafon </t>
  </si>
  <si>
    <t xml:space="preserve">Meursault Premier Cru Les Gouttes d'Or </t>
  </si>
  <si>
    <t>Nuits-Saint-Georges Premier Cru, Clos des Grandes Vignes Blanc</t>
  </si>
  <si>
    <t>Domaine Etienne Sauzet</t>
  </si>
  <si>
    <t>Domaine de la Folie</t>
  </si>
  <si>
    <t>Bourgogne Blanc Aligote</t>
  </si>
  <si>
    <t>Rully Clos La Folie</t>
  </si>
  <si>
    <t>Domaine Francois Raveneau</t>
  </si>
  <si>
    <t>Chablis</t>
  </si>
  <si>
    <t>Chablis Premier Cru, Butteaux</t>
  </si>
  <si>
    <t>Chablis Premier Cru, Foret</t>
  </si>
  <si>
    <t>Domaine Francois Mikulski</t>
  </si>
  <si>
    <t>Les Charmes, Meursault Premier Cru</t>
  </si>
  <si>
    <t>Les Genevrieres, Meursault Premier Cru</t>
  </si>
  <si>
    <t>Les Gouttes d'Or, Meursault Premier Cru</t>
  </si>
  <si>
    <t>Meursault Poruzots, Meursault Premier Cru</t>
  </si>
  <si>
    <t>Chablis Blanchots</t>
  </si>
  <si>
    <t>Chablis Butteaux</t>
  </si>
  <si>
    <t>Chablis Foret</t>
  </si>
  <si>
    <t>Chablis Premier Cru Montée de Tonnerre</t>
  </si>
  <si>
    <t>Domaine Henri Boillot</t>
  </si>
  <si>
    <t>Domaine Henri &amp; Gilles Buisson</t>
  </si>
  <si>
    <t>Derriere Chez Edouard 'Haute Densite' Saint-Aubin Premier Cru</t>
  </si>
  <si>
    <t xml:space="preserve">Puligny Montrachet "Les Tremblots" Haute Densité </t>
  </si>
  <si>
    <t>Saint-Aubin Premier Cru Clos du Meix Blanc</t>
  </si>
  <si>
    <t>Nuits-Saint-Georges Premier Cru Clos de la Marechale Blanc</t>
  </si>
  <si>
    <t xml:space="preserve">Bourgogne Blanc, Les Violettes </t>
  </si>
  <si>
    <t>Bourgogne Haut Cotes de Nuits Blanc</t>
  </si>
  <si>
    <t>Domaine Jomain</t>
  </si>
  <si>
    <t>Domaine Leflaive</t>
  </si>
  <si>
    <t>Batard Montrachet Grand Cru</t>
  </si>
  <si>
    <t>Bienvenues-Batard-Montrachet Grand Cru</t>
  </si>
  <si>
    <t>Bienvenues Batard Montrachet Grand Cru</t>
  </si>
  <si>
    <t>Macon-Verze Le Monte</t>
  </si>
  <si>
    <t>Meursault Premier Cru, Sous le Dos d'Ane</t>
  </si>
  <si>
    <t>Pouilly-Fuisse</t>
  </si>
  <si>
    <t>Pouilly-Fuisse La Chaneau</t>
  </si>
  <si>
    <t>Puligny-Montrachet</t>
  </si>
  <si>
    <t>Puligny Montrachet Les Combettes</t>
  </si>
  <si>
    <t>Puligny Montrachet Premier Cru Les Clavoillon</t>
  </si>
  <si>
    <t>Puligny Montrachet Premier Cru Les Folatieres</t>
  </si>
  <si>
    <t>Puligny-Montrachet Premier Cru Les Pucelles</t>
  </si>
  <si>
    <t xml:space="preserve">Puligny Montrachet Premier Cru Les Pucelles </t>
  </si>
  <si>
    <t>Meursault Premier Cru, Les Perrieres</t>
  </si>
  <si>
    <t>Bourgogne Chardonnay Cuvee Macha</t>
  </si>
  <si>
    <t xml:space="preserve">Bourgogne Hautes-Côtes de Beaune "La Corvee de Bully" </t>
  </si>
  <si>
    <t xml:space="preserve">Corton-Charlemagne Grand Cru </t>
  </si>
  <si>
    <t>Domaine Ramonet</t>
  </si>
  <si>
    <t>Bienvenues Batard-Montrachet Grand Cru</t>
  </si>
  <si>
    <t>Corton Charlemagne</t>
  </si>
  <si>
    <t>Domaine Roulot</t>
  </si>
  <si>
    <t>Meursault Boucheres</t>
  </si>
  <si>
    <t>Meursault Premier Cru, Les Boucheres</t>
  </si>
  <si>
    <t>Meursault Les Meix Chavaux</t>
  </si>
  <si>
    <t>Meursault Les Tessons Clos de Mon Plaisir</t>
  </si>
  <si>
    <t>Meursault Les Tillets</t>
  </si>
  <si>
    <t>Meursault Les Vireuils</t>
  </si>
  <si>
    <t>Meursault Les Luchets</t>
  </si>
  <si>
    <t>Meursault Premier Cru, Perrieres</t>
  </si>
  <si>
    <t>Meursault Premier Cru, Poruzot</t>
  </si>
  <si>
    <t>Puligny-Montrachet Premier Cru, Le Cailleret</t>
  </si>
  <si>
    <t xml:space="preserve">Etienne Sauzet </t>
  </si>
  <si>
    <t xml:space="preserve">Chevalier-Montrachet Grand Cru </t>
  </si>
  <si>
    <t>Guy Amiot &amp; Fils</t>
  </si>
  <si>
    <t>Jean-Marc Roulot</t>
  </si>
  <si>
    <t>Corton-Charlemagne</t>
  </si>
  <si>
    <t>Batard Montrachet</t>
  </si>
  <si>
    <t>Marquis de Laguiche Montrachet Grand Cru</t>
  </si>
  <si>
    <t>ALS.GC.BR.RI VdF</t>
  </si>
  <si>
    <t xml:space="preserve">Bourgogne Blanc Pellans </t>
  </si>
  <si>
    <t>Laurent Ponsot</t>
  </si>
  <si>
    <t xml:space="preserve">Montrachet Grand Cru 'Cuvee des Orchidees' </t>
  </si>
  <si>
    <t>Les Horees</t>
  </si>
  <si>
    <t>Bourgogne Aligoté En Couzelain</t>
  </si>
  <si>
    <t xml:space="preserve">Louis Jadot </t>
  </si>
  <si>
    <t>NV</t>
  </si>
  <si>
    <t>Louis Max</t>
  </si>
  <si>
    <t>Cremant De Bourgogne Brut</t>
  </si>
  <si>
    <t xml:space="preserve">Criots Batard Montrachet Grand Cru </t>
  </si>
  <si>
    <t>La Flandre</t>
  </si>
  <si>
    <t xml:space="preserve">Maison Leroy </t>
  </si>
  <si>
    <t xml:space="preserve">Macon Villages Blanc </t>
  </si>
  <si>
    <t>Meursault Premier Cru</t>
  </si>
  <si>
    <t>Marc Colin et Fils</t>
  </si>
  <si>
    <t xml:space="preserve">Marc Colin et Fils </t>
  </si>
  <si>
    <t>Marchand Tawse</t>
  </si>
  <si>
    <t>Michel Niellon</t>
  </si>
  <si>
    <t xml:space="preserve">Michel Niellon </t>
  </si>
  <si>
    <t>Millemann</t>
  </si>
  <si>
    <t>Corton-Charlemagne Grand Cru (With Gift Box)</t>
  </si>
  <si>
    <t>Ramonet</t>
  </si>
  <si>
    <t>Rene et Vincent Dauvissat-Camus</t>
  </si>
  <si>
    <t>Chablis Grand Cru, Les Clos</t>
  </si>
  <si>
    <t>Chablis Grand Cru, Sechet</t>
  </si>
  <si>
    <t>Thierry Pillot</t>
  </si>
  <si>
    <t xml:space="preserve">Bourgogne, Blanc </t>
  </si>
  <si>
    <t xml:space="preserve">Pierre-Yves Colin-Morey </t>
  </si>
  <si>
    <t xml:space="preserve">Bourgogne Chardonny </t>
  </si>
  <si>
    <t>Meursault Les Corbins</t>
  </si>
  <si>
    <t>Meursault Les Grands Charrons</t>
  </si>
  <si>
    <t>Meursault Premier Cru Les Perrieres</t>
  </si>
  <si>
    <t xml:space="preserve">Meursault Premier Cru Les Perrieres </t>
  </si>
  <si>
    <t>Vincent Dauvissat</t>
  </si>
  <si>
    <t>Chablis Grand Cru, Preuses</t>
  </si>
  <si>
    <t>Vincent Latou</t>
  </si>
  <si>
    <t>Bourgogne Aligote 'Clos des Perriere La Combe"</t>
  </si>
  <si>
    <t>Tino Kuban Les Jardins</t>
  </si>
  <si>
    <t>Vivants Les Vaux Blanc</t>
  </si>
  <si>
    <t>Bordeaux</t>
  </si>
  <si>
    <t>Blason d'Issan</t>
  </si>
  <si>
    <t>Margaux</t>
  </si>
  <si>
    <t>Carruades de Lafite</t>
  </si>
  <si>
    <t>Pauillac</t>
  </si>
  <si>
    <t>Chateau Angelus</t>
  </si>
  <si>
    <t>Saint-Emilion Grand Cru</t>
  </si>
  <si>
    <t>Saint-Émilion Grand Cru</t>
  </si>
  <si>
    <t>Chateau Ausone</t>
  </si>
  <si>
    <t>Chateau Calon-Segur</t>
  </si>
  <si>
    <t>Saint-Estephe</t>
  </si>
  <si>
    <t>Chateau Calon Ségur</t>
  </si>
  <si>
    <t>Saint-Estèphe</t>
  </si>
  <si>
    <t>Chateau de Camensac</t>
  </si>
  <si>
    <t>Haut-Medoc</t>
  </si>
  <si>
    <t>Chateau Canon</t>
  </si>
  <si>
    <t>Chateau Cheval Blanc</t>
  </si>
  <si>
    <t>St. Emilion Grand Cru Premier Grand Crus Classés A</t>
  </si>
  <si>
    <t>Le Petit Cheval'</t>
  </si>
  <si>
    <t>Chateau Clerc Milon</t>
  </si>
  <si>
    <t>Paullaic</t>
  </si>
  <si>
    <t>Chateau Clinet</t>
  </si>
  <si>
    <t>Pomerol</t>
  </si>
  <si>
    <t>Chateau Cos D'estournel</t>
  </si>
  <si>
    <t>Cos D'estournel</t>
  </si>
  <si>
    <t>Chateau de Pez</t>
  </si>
  <si>
    <t>Chateau Ducru-Beaucaillou</t>
  </si>
  <si>
    <t>Saint-Julien</t>
  </si>
  <si>
    <t>Chateau Duhart-Milon</t>
  </si>
  <si>
    <t>Chateau Figeac</t>
  </si>
  <si>
    <t>Chateau Haut-Brion</t>
  </si>
  <si>
    <t>Pessac-Leognan</t>
  </si>
  <si>
    <t>Chateau Lafite Rothschild</t>
  </si>
  <si>
    <t>Carruades De Lafite</t>
  </si>
  <si>
    <t>Chateau Lafleur</t>
  </si>
  <si>
    <t>Chateau Latour</t>
  </si>
  <si>
    <t xml:space="preserve">Chateau Latour </t>
  </si>
  <si>
    <t>Les Forts de Latour'</t>
  </si>
  <si>
    <t xml:space="preserve">Chateau La Gomerie </t>
  </si>
  <si>
    <t xml:space="preserve">Saint-Emilion Grand Cru </t>
  </si>
  <si>
    <t>Chateau Lagrange</t>
  </si>
  <si>
    <t>Chateau Leoville-Las Cases</t>
  </si>
  <si>
    <t>Grand Vin de Leoville'</t>
  </si>
  <si>
    <t>Chateau Le Pin</t>
  </si>
  <si>
    <t>Chateau Margaux</t>
  </si>
  <si>
    <t>Premier Grand Cru Margaux</t>
  </si>
  <si>
    <t xml:space="preserve">Chateau Margaux </t>
  </si>
  <si>
    <t>-</t>
  </si>
  <si>
    <t>Year of the Tiger Collection (2010/1998/1986)*</t>
  </si>
  <si>
    <t>Chateau Marquis de Terme</t>
  </si>
  <si>
    <t>Margaux (Case of 6)</t>
  </si>
  <si>
    <t>Chateau Montrose</t>
  </si>
  <si>
    <t>Chateau Mouton Rothschild</t>
  </si>
  <si>
    <t>Premier Grand Cru Classé Pauillac</t>
  </si>
  <si>
    <t>1997</t>
  </si>
  <si>
    <t xml:space="preserve">Chateau Mouton Rothschild </t>
  </si>
  <si>
    <t>Chateau Pavie Decesse</t>
  </si>
  <si>
    <t>Chateau Pavie</t>
  </si>
  <si>
    <t>Chateau Pape Clement</t>
  </si>
  <si>
    <t>Pessac Leognan</t>
  </si>
  <si>
    <t>Chateau Pichon-Longueville Baron</t>
  </si>
  <si>
    <t>Les Griffons de Pichon Baron'</t>
  </si>
  <si>
    <t>Chateau Pichon-Longueville Comtesse de Lalande</t>
  </si>
  <si>
    <t xml:space="preserve">Chateau Pontet Canet </t>
  </si>
  <si>
    <t xml:space="preserve">Pauillac </t>
  </si>
  <si>
    <t>Chateau Prieure-Lichine</t>
  </si>
  <si>
    <t>Chateau Smith haut Lafitte</t>
  </si>
  <si>
    <t>Chateau Talbot</t>
  </si>
  <si>
    <t>Chateau Troplong Mondot</t>
  </si>
  <si>
    <t>Chateau Trotanoy</t>
  </si>
  <si>
    <t xml:space="preserve">Clos Fourtet </t>
  </si>
  <si>
    <t>Saint Emilion Premier Grand Cru</t>
  </si>
  <si>
    <t>Chateau Valandraud</t>
  </si>
  <si>
    <t>Domaine De Chevalier</t>
  </si>
  <si>
    <t xml:space="preserve">L'If </t>
  </si>
  <si>
    <t xml:space="preserve">Saint Emilion </t>
  </si>
  <si>
    <t>Le Petit Mouton</t>
  </si>
  <si>
    <t>Le Pin</t>
  </si>
  <si>
    <t>Liber Pater</t>
  </si>
  <si>
    <t xml:space="preserve">Denarius, Graves </t>
  </si>
  <si>
    <t>Petrus</t>
  </si>
  <si>
    <t>Vieux Chateau Certan</t>
  </si>
  <si>
    <t>Chateau Cheval</t>
  </si>
  <si>
    <t>Blanc Saint-Émilion Grand Cru</t>
  </si>
  <si>
    <t>Blanc</t>
  </si>
  <si>
    <t>Chateau La Mission Haut-Brion</t>
  </si>
  <si>
    <t xml:space="preserve">Blanc </t>
  </si>
  <si>
    <t>Chateau d'Yquem</t>
  </si>
  <si>
    <t>Sauternes</t>
  </si>
  <si>
    <t xml:space="preserve">Chateau d'Yquem </t>
  </si>
  <si>
    <t>Y' Ygrec</t>
  </si>
  <si>
    <t xml:space="preserve">Chateau Pape Clement </t>
  </si>
  <si>
    <t xml:space="preserve">Chateau Palmer </t>
  </si>
  <si>
    <t xml:space="preserve">Vin Blanc de Palmer </t>
  </si>
  <si>
    <t>Champagne</t>
  </si>
  <si>
    <t>Armand de Brignac</t>
  </si>
  <si>
    <t>Ace of Spades Blanc de Noirs</t>
  </si>
  <si>
    <t>Ace of Spades Gold</t>
  </si>
  <si>
    <t>Ace of Spades Silver Blan de Blanc</t>
  </si>
  <si>
    <t>Boerl &amp; Kroff</t>
  </si>
  <si>
    <t>B de Boerl &amp; Kroff' Brut</t>
  </si>
  <si>
    <t>2006</t>
  </si>
  <si>
    <t>Bollinger</t>
  </si>
  <si>
    <t>Limited Edition Vintage Rose</t>
  </si>
  <si>
    <t>La Grande Annee Rose</t>
  </si>
  <si>
    <t xml:space="preserve">Bollinger </t>
  </si>
  <si>
    <t xml:space="preserve">PN Brut (TX17) </t>
  </si>
  <si>
    <t>Brut PN VZ19</t>
  </si>
  <si>
    <t>2002</t>
  </si>
  <si>
    <t>R.D. Extra Brut</t>
  </si>
  <si>
    <t>2007</t>
  </si>
  <si>
    <t>2008</t>
  </si>
  <si>
    <t>Special Cuvee</t>
  </si>
  <si>
    <t>Special Cuvee Rose</t>
  </si>
  <si>
    <t>Brigitte Fallon</t>
  </si>
  <si>
    <t>Avysia Grand Cru Blanc de Blancs Brut</t>
  </si>
  <si>
    <t>Bruno Michel</t>
  </si>
  <si>
    <t>La Demi Lune</t>
  </si>
  <si>
    <t>2015</t>
  </si>
  <si>
    <t>Rose des Roses</t>
  </si>
  <si>
    <t>2010</t>
  </si>
  <si>
    <t>Cédric Bouchard</t>
  </si>
  <si>
    <t>Roses de Jeanne Cote de Bechalin</t>
  </si>
  <si>
    <t>2012</t>
  </si>
  <si>
    <t>1996</t>
  </si>
  <si>
    <t>Champagne Billecart-Salmon</t>
  </si>
  <si>
    <t>Le Clos Saint Hilaire Blanc de Noirs Brut</t>
  </si>
  <si>
    <t xml:space="preserve">Champagne Fleur de Miraval </t>
  </si>
  <si>
    <t>Exclusivement Rose</t>
  </si>
  <si>
    <t xml:space="preserve">Champagne Guillaume S. Selosse </t>
  </si>
  <si>
    <t>Largillier' Extra Brut</t>
  </si>
  <si>
    <t>Champagne Jacques Selosse</t>
  </si>
  <si>
    <t>Exquise Sec</t>
  </si>
  <si>
    <t>Initial Blanc de Blancs Grand Cru Brut</t>
  </si>
  <si>
    <t>Le Bout du Clos, Blanc de Noirs</t>
  </si>
  <si>
    <t>Les Carelles, Blanc de Blancs (2018 Disgorged)</t>
  </si>
  <si>
    <t>Lieux-dits 'Sous le Mont' Mareuil Sur Ay Grand Cru Extra Brut</t>
  </si>
  <si>
    <t>Millesime</t>
  </si>
  <si>
    <t>Sous le Mont, Blanc de Noirs (New Disgorged)</t>
  </si>
  <si>
    <t>Champagne Salon</t>
  </si>
  <si>
    <t>Cuvee 'S' Le Mesnil Blanc de Blancs Brut</t>
  </si>
  <si>
    <t>2018</t>
  </si>
  <si>
    <t>Champagne Pol Roger</t>
  </si>
  <si>
    <t>Pol Roger Cuvee Sir Winston Churchill Brut</t>
  </si>
  <si>
    <t xml:space="preserve">Cuvee 'S' Le Mesnil Blanc de Blancs Brut </t>
  </si>
  <si>
    <t>Champagne Vranken</t>
  </si>
  <si>
    <t>Diamant Grand Cru</t>
  </si>
  <si>
    <t xml:space="preserve">Charles Heidsieck </t>
  </si>
  <si>
    <t>Brut Reserve</t>
  </si>
  <si>
    <t>De Sousa &amp; Fils</t>
  </si>
  <si>
    <t>Cuvee des Caudalies' Blanc de Blancs Grand Cru Millesime</t>
  </si>
  <si>
    <t xml:space="preserve">Deutz </t>
  </si>
  <si>
    <t>Blanc de Blancs Brut Millesime</t>
  </si>
  <si>
    <t xml:space="preserve">Cuvee William Deutz Brut Millesime (Gift Box) </t>
  </si>
  <si>
    <t>Dom Perignon</t>
  </si>
  <si>
    <t>Brut</t>
  </si>
  <si>
    <t>Brut (with box)</t>
  </si>
  <si>
    <t xml:space="preserve">Brut </t>
  </si>
  <si>
    <t>Oenotheque Brut Millesime</t>
  </si>
  <si>
    <t>Oenotheque Rose</t>
  </si>
  <si>
    <t xml:space="preserve">Dom Perignon </t>
  </si>
  <si>
    <t xml:space="preserve">x Lady Gaga Brut </t>
  </si>
  <si>
    <t xml:space="preserve">P2 Plenitude Brut </t>
  </si>
  <si>
    <t xml:space="preserve">Dom Ruinart </t>
  </si>
  <si>
    <t>Brut (Gift Box)</t>
  </si>
  <si>
    <t>Edouard Duval</t>
  </si>
  <si>
    <t>Noir D'Eulalie Extra Brut</t>
  </si>
  <si>
    <t xml:space="preserve">Eric Rodez </t>
  </si>
  <si>
    <t xml:space="preserve">Empreinte de Terroir Pinot Noir Grand Cru Brut </t>
  </si>
  <si>
    <t>Eric Rodez</t>
  </si>
  <si>
    <t>Grand Cru Cuvee des Crayeres Ambonnay Grand Cru Brut</t>
  </si>
  <si>
    <t>Grand Cru Dosage Zero</t>
  </si>
  <si>
    <t>Grand Siecle par Laurent-Perrier</t>
  </si>
  <si>
    <t>NO. 26</t>
  </si>
  <si>
    <t>Henri Giraud</t>
  </si>
  <si>
    <t>Enneade Collection (Fut de Chene 1990 / 1993 / 1995 / 1995 / 1998 /1999*2 /2000*2)</t>
  </si>
  <si>
    <t xml:space="preserve">Henri Giraud </t>
  </si>
  <si>
    <t xml:space="preserve">Esprit Nature </t>
  </si>
  <si>
    <t xml:space="preserve">Henriot </t>
  </si>
  <si>
    <t xml:space="preserve">Cuvee Hemera Brut </t>
  </si>
  <si>
    <t>Jerome Prevost</t>
  </si>
  <si>
    <t xml:space="preserve">La Closerie Extra Brut </t>
  </si>
  <si>
    <t xml:space="preserve">Jerome Prevost </t>
  </si>
  <si>
    <t>La Closerie Fac-Simile Extra Brut Rose</t>
  </si>
  <si>
    <t>La Closerie Grand Cru Extra Brut</t>
  </si>
  <si>
    <t xml:space="preserve">La Closerie Les Beguines </t>
  </si>
  <si>
    <t>Krug</t>
  </si>
  <si>
    <t>Clos d'Ambonnay Blanc de Noirs Brut</t>
  </si>
  <si>
    <t>Clos du Mesnil Blanc de Blancs Brut</t>
  </si>
  <si>
    <t>Collection Brut</t>
  </si>
  <si>
    <t xml:space="preserve">Krug </t>
  </si>
  <si>
    <t>Vintage Brut</t>
  </si>
  <si>
    <t xml:space="preserve">Clos d'Ambonnay Blanc de Noirs Brut (Gift Box) </t>
  </si>
  <si>
    <t>Grande Cuvee Brut</t>
  </si>
  <si>
    <t>Grande Cuvee 163 Eme Edition Brut</t>
  </si>
  <si>
    <t>Grande Cuvee 166 Eme Edition Brut</t>
  </si>
  <si>
    <t xml:space="preserve">Vintage Brut </t>
  </si>
  <si>
    <t xml:space="preserve">Louis Roederer </t>
  </si>
  <si>
    <t xml:space="preserve">Cristal Millesime Brut </t>
  </si>
  <si>
    <t>Louis Roederer</t>
  </si>
  <si>
    <t>Cristal Millesime Brut</t>
  </si>
  <si>
    <t>Cristal Millesime Brut (Gift Box)</t>
  </si>
  <si>
    <t>Brut Premier (With Gift Box)</t>
  </si>
  <si>
    <t>Cristal Millesime Brut Rose</t>
  </si>
  <si>
    <t xml:space="preserve">Michel Fallon </t>
  </si>
  <si>
    <t xml:space="preserve">Ozanne Grand Cru Blanc de Blancs Brut </t>
  </si>
  <si>
    <t xml:space="preserve">Pascal Doquet </t>
  </si>
  <si>
    <t xml:space="preserve">Coeur de Terroir Grand Cru, Le Mesnil-sur-Oger </t>
  </si>
  <si>
    <t>Perrier Jouet</t>
  </si>
  <si>
    <t>Belle Epoque Fleur de Champagne Millesime Brut</t>
  </si>
  <si>
    <t xml:space="preserve">Pierre Peters </t>
  </si>
  <si>
    <t xml:space="preserve">Cuvee Speciale 'Les Chetillons' Blanc de Blancs Grand Cru Brut </t>
  </si>
  <si>
    <t>Pierre Peters</t>
  </si>
  <si>
    <t>Cuvee Speciale 'Les Chetillons' Blanc de Blancs Grand Cru Brut</t>
  </si>
  <si>
    <t>Pommery</t>
  </si>
  <si>
    <t>Cuvée Louise</t>
  </si>
  <si>
    <t>Rare</t>
  </si>
  <si>
    <t>Brut Millesime</t>
  </si>
  <si>
    <t>Rare Champagne</t>
  </si>
  <si>
    <t>Rosé Champagne</t>
  </si>
  <si>
    <t xml:space="preserve">Roses de Jeanne (Cedric Bouchard) </t>
  </si>
  <si>
    <t>Cote de Bechalin</t>
  </si>
  <si>
    <t xml:space="preserve">UR-Les Ursules' Blanc de Noirs </t>
  </si>
  <si>
    <t>"VV-Cote de Val Vilaine" Blanc de Noirs</t>
  </si>
  <si>
    <t>Taittinger</t>
  </si>
  <si>
    <t>Comtes de Champagne Blanc de Blancs Brut</t>
  </si>
  <si>
    <t>Comtes de Champagne Brut Rose</t>
  </si>
  <si>
    <t xml:space="preserve">Veuve Clicquot </t>
  </si>
  <si>
    <t xml:space="preserve">La Grande Dame by Paola Paronetto </t>
  </si>
  <si>
    <t>Ulysse Collin</t>
  </si>
  <si>
    <t>Le Jardin d'Ulysse' Extra Brut*</t>
  </si>
  <si>
    <t>Les Maillons' Blanc de Noirs Extra Brut (Disgorged 2022)</t>
  </si>
  <si>
    <t>Les Pierrieres' Blanc de Blancs Extra Brut</t>
  </si>
  <si>
    <t>Jura</t>
  </si>
  <si>
    <t xml:space="preserve">Domaine Desire Petit </t>
  </si>
  <si>
    <t>Chardonnay Le Grapiot</t>
  </si>
  <si>
    <t xml:space="preserve">Savagnin Ouille Cuvee L'Essenciel </t>
  </si>
  <si>
    <t>Sparkling</t>
  </si>
  <si>
    <t>Cremant du Jura Rose Brut</t>
  </si>
  <si>
    <t>Domaine des Miroirs</t>
  </si>
  <si>
    <t>Berceau</t>
  </si>
  <si>
    <t>Entre Deux Bleus Les Saugettes</t>
  </si>
  <si>
    <t>Ja Do Les Saugettes</t>
  </si>
  <si>
    <t>Mizuiro Les Saugettes</t>
  </si>
  <si>
    <t>Sonorite du Vent Les Saugettes</t>
  </si>
  <si>
    <t>Languedoc</t>
  </si>
  <si>
    <t>Domaine de la Grange des Pères</t>
  </si>
  <si>
    <t>IGP d'Hérault Rouge</t>
  </si>
  <si>
    <t xml:space="preserve">Clos Maia </t>
  </si>
  <si>
    <t>Rouge AOP Terrasses du Larzac</t>
  </si>
  <si>
    <t xml:space="preserve">Domaine de la Grange des Pères </t>
  </si>
  <si>
    <t>IGP d'Hérault Blanc</t>
  </si>
  <si>
    <t>Blanc IGP d'Herault</t>
  </si>
  <si>
    <t>Loire Valley</t>
  </si>
  <si>
    <t>Didier Dagueneau</t>
  </si>
  <si>
    <t>Blanc etc.</t>
  </si>
  <si>
    <t>Les Jardins de Babylone Sec</t>
  </si>
  <si>
    <t>Silex*</t>
  </si>
  <si>
    <t>Nicolas Barbou</t>
  </si>
  <si>
    <t>Folie Insolente</t>
  </si>
  <si>
    <t>Utopie Creative</t>
  </si>
  <si>
    <t>Pascal Jolivet</t>
  </si>
  <si>
    <t>Sancerre Sauvage Blanc</t>
  </si>
  <si>
    <t>Thomas Batardiere</t>
  </si>
  <si>
    <t>Clos des Cocus</t>
  </si>
  <si>
    <t>Esprit Libre</t>
  </si>
  <si>
    <t>Les Noels de Montbenault</t>
  </si>
  <si>
    <t>Rhone</t>
  </si>
  <si>
    <t>Paul Jaboulet Aine</t>
  </si>
  <si>
    <t>Cote Rotie Les Jumelles*</t>
  </si>
  <si>
    <t>Chateau de Beaucastel</t>
  </si>
  <si>
    <t>Chateauneuf-du-Pape Grand Cuvee Hommage a Jacques Perrin</t>
  </si>
  <si>
    <t>Chateau de Fonsalette</t>
  </si>
  <si>
    <t>Cotes du Rhone Reserve</t>
  </si>
  <si>
    <t>Cotes du Rhone Cuvee Syrah Reserve*</t>
  </si>
  <si>
    <t>Domaine de la Janasse</t>
  </si>
  <si>
    <t>Chateauneuf-du-Pape</t>
  </si>
  <si>
    <t>Chateauneuf-du-Pape Cuvee Chaupin</t>
  </si>
  <si>
    <t>Cotes du Rhone</t>
  </si>
  <si>
    <t>Jean-Luc Jamet</t>
  </si>
  <si>
    <t>IGP Syrah Valine</t>
  </si>
  <si>
    <t>Pierre Gaillard</t>
  </si>
  <si>
    <t>Cote Rotie Rose Pourpre Rouge</t>
  </si>
  <si>
    <t>Chateau Rayas</t>
  </si>
  <si>
    <t>Chateauneuf-du-Pape Reserve Blanc*</t>
  </si>
  <si>
    <t>E.Guigal</t>
  </si>
  <si>
    <t>Ermitage Ex-Voto Blanc</t>
  </si>
  <si>
    <t>Other</t>
  </si>
  <si>
    <t>Aperitif</t>
  </si>
  <si>
    <t>Clos Troteligotte</t>
  </si>
  <si>
    <t xml:space="preserve"> Ratafia Aperitif</t>
  </si>
  <si>
    <t>United States of America</t>
  </si>
  <si>
    <t>USA</t>
  </si>
  <si>
    <t>Caymus Vineyards</t>
  </si>
  <si>
    <t>Special Selection Cabernet Sauvignon</t>
  </si>
  <si>
    <t>Colgin Cellars</t>
  </si>
  <si>
    <t>Cariad Napa Valley*</t>
  </si>
  <si>
    <t>IX Estate Syrah</t>
  </si>
  <si>
    <t>Continuum Estate</t>
  </si>
  <si>
    <t>Continuum*</t>
  </si>
  <si>
    <t>Conundrum</t>
  </si>
  <si>
    <t>Dominus Estate</t>
  </si>
  <si>
    <t>Christian Moueix Napa Valley*</t>
  </si>
  <si>
    <t>Dunn Vineyards</t>
  </si>
  <si>
    <t>Howell Mountain Cabernet Sauvignon*</t>
  </si>
  <si>
    <t>Kerr Cellars Reserve</t>
  </si>
  <si>
    <t>Napa Valley</t>
  </si>
  <si>
    <t>Kongsgaard</t>
  </si>
  <si>
    <t>Syrah*</t>
  </si>
  <si>
    <t>Mayacamas Vineyards</t>
  </si>
  <si>
    <t>Cabernet Sauvignon*</t>
  </si>
  <si>
    <t>Maybach Family Vineyards</t>
  </si>
  <si>
    <t>Materium Cabernet Sauvignon*</t>
  </si>
  <si>
    <t>Opus One</t>
  </si>
  <si>
    <t>Realm Cellars</t>
  </si>
  <si>
    <t xml:space="preserve">Beckstoffer Dr. Crane </t>
  </si>
  <si>
    <t>Beckstoffer Dr. Crane OC</t>
  </si>
  <si>
    <t>Beckstoffer The Patron Georges III Vineyard Cabernet Sauvignon</t>
  </si>
  <si>
    <t>Cabernet Sauvignon Beckstoffer To Kalon</t>
  </si>
  <si>
    <t>Farella Cabernet Sauvignon</t>
  </si>
  <si>
    <t>Houyi Vineyard Pritchard Hill</t>
  </si>
  <si>
    <t>The Absurd</t>
  </si>
  <si>
    <t>The Moonracer</t>
  </si>
  <si>
    <t>Robert Mondavi Winery</t>
  </si>
  <si>
    <t>Vint' Private Selection Bourbon Barrel-Aged Cabernet Sauvignon</t>
  </si>
  <si>
    <t>Vint' Private Selection Red Blend</t>
  </si>
  <si>
    <t>Vint' Rum Barrel Aged Merlot</t>
  </si>
  <si>
    <t>Screaming Eagle</t>
  </si>
  <si>
    <t>Cabernet Sauvignon</t>
  </si>
  <si>
    <t>The Flight - Second Flight</t>
  </si>
  <si>
    <t xml:space="preserve">Sine Qua Non </t>
  </si>
  <si>
    <t>Distenta IV Grenache</t>
  </si>
  <si>
    <t xml:space="preserve">Distenta IV Syrah </t>
  </si>
  <si>
    <t>Sine Qua Non</t>
  </si>
  <si>
    <t>Eleven Confessions Assortment 2 Pack OWC (Syrah and Grenache)</t>
  </si>
  <si>
    <t>Eleven Confessions 2 Pack OWC (Le Supplement Syrah &amp; Jusqu' A L'os Grenache)</t>
  </si>
  <si>
    <t>Eleven Confessions Dangerous Birds 2-Pack OWC (Syrah &amp; Grenache)</t>
  </si>
  <si>
    <t>Eleven Confessions Assortment 6 Pack OWC (The Inaugural - 5 Syrah &amp; 1 Grenache)</t>
  </si>
  <si>
    <t>Eleven Confessions Assortment 6 Pack OWC (Syrah and Grenache)</t>
  </si>
  <si>
    <t>Eleven Confessions 17th Nail in my Cranium</t>
  </si>
  <si>
    <t>Rosé</t>
  </si>
  <si>
    <t>Entre Chien et Loup</t>
  </si>
  <si>
    <t>Heart Chorea Syrah</t>
  </si>
  <si>
    <t>Heels Over Head Syrah</t>
  </si>
  <si>
    <t>Into The Dark Grenache</t>
  </si>
  <si>
    <t>Next of Kyn Touriga Nacional Número Três</t>
  </si>
  <si>
    <t>Profuga' Grenache</t>
  </si>
  <si>
    <t>Ratsel' Syrah</t>
  </si>
  <si>
    <t>Raven Syrah</t>
  </si>
  <si>
    <t>Stockholm Syndrome Grenache</t>
  </si>
  <si>
    <t>The Bride</t>
  </si>
  <si>
    <t>The Pontiff Rosé</t>
  </si>
  <si>
    <t>The Rejuvenators</t>
  </si>
  <si>
    <t>Twisted And Bent Roussanne Chardonnay</t>
  </si>
  <si>
    <t>Verite La Joie</t>
  </si>
  <si>
    <t>Sonoma County</t>
  </si>
  <si>
    <t>Vint' Private Selection Buttery Chardonnay</t>
  </si>
  <si>
    <t>Australia</t>
  </si>
  <si>
    <t>Amelia Park</t>
  </si>
  <si>
    <t>Malbec</t>
  </si>
  <si>
    <t>Trellis Rose</t>
  </si>
  <si>
    <t>Henschke</t>
  </si>
  <si>
    <t>Hill Of Roses Shiraz</t>
  </si>
  <si>
    <t>Shiraz Hill Of Grace</t>
  </si>
  <si>
    <t>Penfolds</t>
  </si>
  <si>
    <t>Bin 169 Cabernet Sauvignon</t>
  </si>
  <si>
    <t>Grange</t>
  </si>
  <si>
    <t xml:space="preserve">Two Hands </t>
  </si>
  <si>
    <t xml:space="preserve">Bella's Garden Shiraz, Barossa Valley </t>
  </si>
  <si>
    <t>Wines Lilys Garden Shiraz</t>
  </si>
  <si>
    <t xml:space="preserve">Penfolds </t>
  </si>
  <si>
    <t xml:space="preserve">Yattarna 'Bin 144' Chardonnay </t>
  </si>
  <si>
    <t>Argentina</t>
  </si>
  <si>
    <t>Mendel</t>
  </si>
  <si>
    <t>Finca Los Andes Malbec</t>
  </si>
  <si>
    <t>Chile</t>
  </si>
  <si>
    <t>Vina Almaviva</t>
  </si>
  <si>
    <t>Almaviva</t>
  </si>
  <si>
    <t xml:space="preserve">Sena </t>
  </si>
  <si>
    <t xml:space="preserve">Aconcagua Valley </t>
  </si>
  <si>
    <t>China</t>
  </si>
  <si>
    <t>Longting Vineyard</t>
  </si>
  <si>
    <t>Lan Marselan</t>
  </si>
  <si>
    <t>Reserve Cabernet Franc</t>
  </si>
  <si>
    <t>Spring Cabernet Franc Rose</t>
  </si>
  <si>
    <t>'Jade' Late Harvest Petit Manseng</t>
  </si>
  <si>
    <t>Reserve Petit Manseng</t>
  </si>
  <si>
    <t>'Sea Breeze' Reserve Chardonnay</t>
  </si>
  <si>
    <t>German</t>
  </si>
  <si>
    <t>Egon Muller</t>
  </si>
  <si>
    <t>Scharzhofberger Riesling Auslese, Mosel</t>
  </si>
  <si>
    <t>Scharzhofberger Riesling Auslese Goldkapsel, Mosel</t>
  </si>
  <si>
    <t>Scharzhofberger Riesling Eiswein</t>
  </si>
  <si>
    <t>Scharzhofberger Riesling Spatlese, Mosel</t>
  </si>
  <si>
    <t>Scharzhofberger Riesling Trockenbeerenauslese</t>
  </si>
  <si>
    <t>Weingut Joh. Jos. Prum</t>
  </si>
  <si>
    <t>Sonnenuhr Riesling Beerenauslese</t>
  </si>
  <si>
    <t>Sonnenuhr Riesling Trockenbeerenauslese</t>
  </si>
  <si>
    <t>Weingut Keller</t>
  </si>
  <si>
    <t>Westhofener Kirchspiel Riesling Grosses Gewachs*</t>
  </si>
  <si>
    <t>Italy</t>
  </si>
  <si>
    <t>Abruzzo</t>
  </si>
  <si>
    <t>Emidio Pepe</t>
  </si>
  <si>
    <t>Montepulciano d'Abruzzo</t>
  </si>
  <si>
    <t>Farnese Vini</t>
  </si>
  <si>
    <t>Fantini Edizione Cinque Autoctoni</t>
  </si>
  <si>
    <t>Piedmont</t>
  </si>
  <si>
    <t>Bruno Giacosa</t>
  </si>
  <si>
    <t>Falletto Riserva - Falleto Vigna Le Rocche' Barolo DOCG (Red Label)</t>
  </si>
  <si>
    <t>Barbaresco Riserva Asili</t>
  </si>
  <si>
    <t>Barbaresco Riserva Santo Stefano</t>
  </si>
  <si>
    <t>Barbaresco Santo Stefano</t>
  </si>
  <si>
    <t>Barolo Le Rocche Del Falletto Di Serralunga</t>
  </si>
  <si>
    <t>Gaja</t>
  </si>
  <si>
    <t>Barbaresco DOCG</t>
  </si>
  <si>
    <t>Conteisa Barolo DOCG</t>
  </si>
  <si>
    <t>Costa Russi Langhe-Barbaresco</t>
  </si>
  <si>
    <t>Darmagi Langhe</t>
  </si>
  <si>
    <t>Sori San Lorenzo Langhe-Barbaresco</t>
  </si>
  <si>
    <t>Sori Tildin Langhe-Barbaresco</t>
  </si>
  <si>
    <t>Sperss Langhe - Barolo</t>
  </si>
  <si>
    <t xml:space="preserve">Giacomo Conterno </t>
  </si>
  <si>
    <t>Monfortino, Barolo Riserva DOCG</t>
  </si>
  <si>
    <t>Giuseppe Quintarelli</t>
  </si>
  <si>
    <t>Amarone della Valpolicella Classico DOCG*</t>
  </si>
  <si>
    <t>Marchesi di Barolo</t>
  </si>
  <si>
    <t>Barolo Cannubi DOCG</t>
  </si>
  <si>
    <t>Barolo 10 Anni Sarmassa DOCG</t>
  </si>
  <si>
    <t>Barolo Sarmassa DOCG</t>
  </si>
  <si>
    <t>Poderi Oddero</t>
  </si>
  <si>
    <t>Vigna Rionda</t>
  </si>
  <si>
    <t>Sicily</t>
  </si>
  <si>
    <t>Donnafugata</t>
  </si>
  <si>
    <t>Tancredi' Dolce &amp; Gabbana Edizione Limitata Terre Siciliane IGT</t>
  </si>
  <si>
    <t>Tuscany</t>
  </si>
  <si>
    <t>Altesino</t>
  </si>
  <si>
    <t>Montosoli Brunello di Montalcino DOCG</t>
  </si>
  <si>
    <t>Brunello di Montalcino Riserva DOCG</t>
  </si>
  <si>
    <t>Case Basse di Gianfranco Soldera</t>
  </si>
  <si>
    <t>Castello di Bossi</t>
  </si>
  <si>
    <t>Girolamo IGT</t>
  </si>
  <si>
    <t>Masseto</t>
  </si>
  <si>
    <t>Toscana IGT</t>
  </si>
  <si>
    <t>Marchesi Antinori</t>
  </si>
  <si>
    <t>Solaia Toscana IGT</t>
  </si>
  <si>
    <t>Ornellaia</t>
  </si>
  <si>
    <t>Ornellaia Bolgheri DOC Superiore</t>
  </si>
  <si>
    <t>Tenuta Luce</t>
  </si>
  <si>
    <t>Luce Toscana IGT</t>
  </si>
  <si>
    <t>Tenuta dell’Ornellaia</t>
  </si>
  <si>
    <t>Tenuta San Guido</t>
  </si>
  <si>
    <t>Sassicaia</t>
  </si>
  <si>
    <t>Veneto</t>
  </si>
  <si>
    <t>Dal Forno Romano</t>
  </si>
  <si>
    <t>Vigneto Monte Lodoletta Amarone della Valpolicella DOCG</t>
  </si>
  <si>
    <t>Tedeschi</t>
  </si>
  <si>
    <t>Amarone della Valpolicella Classico Riserva Capitel Monte Olmi DOCG</t>
  </si>
  <si>
    <t>Maternigo Amarone della Valpolicella Riserva DOCG</t>
  </si>
  <si>
    <t>Ansari Amarone DOCG</t>
  </si>
  <si>
    <t>La Fabriseria</t>
  </si>
  <si>
    <t>Tosti</t>
  </si>
  <si>
    <t>Asti Dolce DOCG</t>
  </si>
  <si>
    <t>Pink Moscato</t>
  </si>
  <si>
    <t>Trento</t>
  </si>
  <si>
    <t>Ferrari</t>
  </si>
  <si>
    <t>Perlé Nero Blanc de Noirs Riserva Brut</t>
  </si>
  <si>
    <t>Giulio Ferrari Riserva Fondatore Brut</t>
  </si>
  <si>
    <t>Ca' di Rajo</t>
  </si>
  <si>
    <t>Lemoss Frizzante</t>
  </si>
  <si>
    <t>Prosecco di Treviso Millesimato Rose Brut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</si>
</sst>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$]#,##0"/>
    <numFmt numFmtId="165" formatCode="mmm/yyyy"/>
  </numFmts>
  <fonts count="24">
    <font>
      <sz val="12.0"/>
      <color theme="1"/>
      <name val="Calibri"/>
      <scheme val="minor"/>
    </font>
    <font>
      <color theme="1"/>
      <name val="Calibri"/>
      <scheme val="minor"/>
    </font>
    <font>
      <color theme="1"/>
      <name val="Calibri"/>
    </font>
    <font>
      <sz val="12.0"/>
      <color theme="0"/>
      <name val="Calibri"/>
    </font>
    <font>
      <sz val="12.0"/>
      <color theme="0"/>
      <name val="Microsoft JhengHei"/>
    </font>
    <font>
      <b/>
      <sz val="31.0"/>
      <color rgb="FF000000"/>
      <name val="Roboto"/>
    </font>
    <font/>
    <font>
      <b/>
      <u/>
      <sz val="12.0"/>
      <color rgb="FF1F1F1F"/>
      <name val="Roboto"/>
    </font>
    <font>
      <sz val="10.0"/>
      <color rgb="FF1F1F1F"/>
      <name val="Roboto"/>
    </font>
    <font>
      <sz val="12.0"/>
      <color theme="0"/>
      <name val="Arial"/>
    </font>
    <font>
      <sz val="10.0"/>
      <color rgb="FF000000"/>
      <name val="Roboto"/>
    </font>
    <font>
      <b/>
      <sz val="12.0"/>
      <color rgb="FF000000"/>
      <name val="Calibri"/>
    </font>
    <font>
      <b/>
      <color rgb="FFFFFFFF"/>
      <name val="Calibri"/>
    </font>
    <font>
      <b/>
      <sz val="12.0"/>
      <color rgb="FFFFFFFF"/>
      <name val="Calibri"/>
    </font>
    <font>
      <b/>
      <sz val="12.0"/>
      <color theme="0"/>
      <name val="Calibri"/>
    </font>
    <font>
      <sz val="12.0"/>
      <color theme="1"/>
      <name val="Calibri"/>
    </font>
    <font>
      <b/>
      <color rgb="FF000000"/>
      <name val="Calibri"/>
    </font>
    <font>
      <color rgb="FF000000"/>
      <name val="Calibri"/>
    </font>
    <font>
      <sz val="12.0"/>
      <color rgb="FF000000"/>
      <name val="Calibri"/>
    </font>
    <font>
      <sz val="11.0"/>
      <color theme="1"/>
      <name val="Calibri"/>
    </font>
    <font>
      <strike/>
      <color rgb="FF000000"/>
      <name val="Calibri"/>
    </font>
    <font>
      <strike/>
      <sz val="12.0"/>
      <color theme="1"/>
      <name val="Calibri"/>
    </font>
    <font>
      <sz val="11.0"/>
      <color theme="1"/>
      <name val="Arial"/>
    </font>
    <font>
      <b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80000"/>
        <bgColor rgb="FF980000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BDBDBD"/>
        <bgColor rgb="FFBDBDBD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FFFFFF"/>
      </left>
    </border>
    <border>
      <left style="thin">
        <color rgb="FFB7B7B7"/>
      </left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B7B7B7"/>
      </right>
    </border>
  </borders>
  <cellStyleXfs count="1">
    <xf borderId="0" fillId="0" fontId="0" numFmtId="0" applyAlignment="1" applyFont="1"/>
  </cellStyleXfs>
  <cellXfs count="308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1" fillId="2" fontId="2" numFmtId="0" xfId="0" applyAlignment="1" applyBorder="1" applyFill="1" applyFont="1">
      <alignment horizontal="center"/>
    </xf>
    <xf borderId="1" fillId="2" fontId="3" numFmtId="49" xfId="0" applyAlignment="1" applyBorder="1" applyFont="1" applyNumberFormat="1">
      <alignment horizontal="center" vertical="center"/>
    </xf>
    <xf borderId="1" fillId="2" fontId="4" numFmtId="49" xfId="0" applyAlignment="1" applyBorder="1" applyFont="1" applyNumberFormat="1">
      <alignment horizontal="center" vertical="center"/>
    </xf>
    <xf borderId="1" fillId="2" fontId="2" numFmtId="164" xfId="0" applyAlignment="1" applyBorder="1" applyFont="1" applyNumberFormat="1">
      <alignment horizontal="center"/>
    </xf>
    <xf borderId="0" fillId="2" fontId="3" numFmtId="49" xfId="0" applyAlignment="1" applyFont="1" applyNumberFormat="1">
      <alignment horizontal="center" vertical="center"/>
    </xf>
    <xf borderId="2" fillId="2" fontId="5" numFmtId="49" xfId="0" applyAlignment="1" applyBorder="1" applyFont="1" applyNumberFormat="1">
      <alignment horizontal="center" readingOrder="0" vertical="center"/>
    </xf>
    <xf borderId="3" fillId="0" fontId="6" numFmtId="0" xfId="0" applyBorder="1" applyFont="1"/>
    <xf borderId="4" fillId="2" fontId="4" numFmtId="49" xfId="0" applyAlignment="1" applyBorder="1" applyFont="1" applyNumberForma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1" fillId="0" fontId="1" numFmtId="0" xfId="0" applyBorder="1" applyFont="1"/>
    <xf borderId="7" fillId="0" fontId="1" numFmtId="164" xfId="0" applyBorder="1" applyFont="1" applyNumberFormat="1"/>
    <xf borderId="8" fillId="2" fontId="7" numFmtId="49" xfId="0" applyAlignment="1" applyBorder="1" applyFont="1" applyNumberFormat="1">
      <alignment horizontal="center" vertical="center"/>
    </xf>
    <xf borderId="9" fillId="0" fontId="6" numFmtId="0" xfId="0" applyBorder="1" applyFont="1"/>
    <xf borderId="8" fillId="2" fontId="8" numFmtId="49" xfId="0" applyAlignment="1" applyBorder="1" applyFont="1" applyNumberFormat="1">
      <alignment horizontal="center" vertical="center"/>
    </xf>
    <xf borderId="1" fillId="2" fontId="9" numFmtId="49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/>
    </xf>
    <xf borderId="8" fillId="2" fontId="4" numFmtId="49" xfId="0" applyAlignment="1" applyBorder="1" applyFont="1" applyNumberFormat="1">
      <alignment horizontal="center" vertical="center"/>
    </xf>
    <xf borderId="1" fillId="2" fontId="10" numFmtId="165" xfId="0" applyAlignment="1" applyBorder="1" applyFont="1" applyNumberFormat="1">
      <alignment horizontal="center" readingOrder="0" vertical="center"/>
    </xf>
    <xf borderId="0" fillId="3" fontId="11" numFmtId="49" xfId="0" applyAlignment="1" applyFill="1" applyFont="1" applyNumberFormat="1">
      <alignment horizontal="center" readingOrder="0" vertical="center"/>
    </xf>
    <xf borderId="10" fillId="4" fontId="12" numFmtId="0" xfId="0" applyAlignment="1" applyBorder="1" applyFill="1" applyFont="1">
      <alignment horizontal="center"/>
    </xf>
    <xf borderId="10" fillId="4" fontId="13" numFmtId="49" xfId="0" applyAlignment="1" applyBorder="1" applyFont="1" applyNumberFormat="1">
      <alignment horizontal="center" vertical="center"/>
    </xf>
    <xf borderId="10" fillId="4" fontId="14" numFmtId="49" xfId="0" applyAlignment="1" applyBorder="1" applyFont="1" applyNumberFormat="1">
      <alignment horizontal="center" vertical="center"/>
    </xf>
    <xf borderId="10" fillId="4" fontId="12" numFmtId="164" xfId="0" applyAlignment="1" applyBorder="1" applyFont="1" applyNumberFormat="1">
      <alignment horizontal="center" readingOrder="0"/>
    </xf>
    <xf borderId="0" fillId="5" fontId="15" numFmtId="49" xfId="0" applyAlignment="1" applyFill="1" applyFont="1" applyNumberFormat="1">
      <alignment horizontal="left"/>
    </xf>
    <xf borderId="11" fillId="5" fontId="16" numFmtId="0" xfId="0" applyAlignment="1" applyBorder="1" applyFont="1">
      <alignment horizontal="center"/>
    </xf>
    <xf borderId="12" fillId="6" fontId="6" numFmtId="0" xfId="0" applyBorder="1" applyFill="1" applyFont="1"/>
    <xf borderId="13" fillId="6" fontId="6" numFmtId="0" xfId="0" applyBorder="1" applyFont="1"/>
    <xf borderId="0" fillId="2" fontId="2" numFmtId="0" xfId="0" applyAlignment="1" applyFont="1">
      <alignment horizontal="center" readingOrder="0" shrinkToFit="0" vertical="center" wrapText="1"/>
    </xf>
    <xf borderId="10" fillId="2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readingOrder="0" shrinkToFit="0" vertical="center" wrapText="1"/>
    </xf>
    <xf borderId="10" fillId="2" fontId="15" numFmtId="0" xfId="0" applyAlignment="1" applyBorder="1" applyFont="1">
      <alignment horizontal="center" readingOrder="0" shrinkToFit="0" vertical="center" wrapText="1"/>
    </xf>
    <xf borderId="10" fillId="2" fontId="15" numFmtId="49" xfId="0" applyAlignment="1" applyBorder="1" applyFont="1" applyNumberFormat="1">
      <alignment readingOrder="0" shrinkToFit="0" vertical="center" wrapText="1"/>
    </xf>
    <xf borderId="10" fillId="2" fontId="15" numFmtId="164" xfId="0" applyAlignment="1" applyBorder="1" applyFont="1" applyNumberFormat="1">
      <alignment horizontal="center" readingOrder="0" shrinkToFit="0" vertical="center" wrapText="1"/>
    </xf>
    <xf borderId="0" fillId="2" fontId="17" numFmtId="0" xfId="0" applyAlignment="1" applyFont="1">
      <alignment horizontal="center" readingOrder="0"/>
    </xf>
    <xf borderId="0" fillId="2" fontId="15" numFmtId="0" xfId="0" applyAlignment="1" applyFont="1">
      <alignment horizontal="center"/>
    </xf>
    <xf borderId="0" fillId="2" fontId="15" numFmtId="164" xfId="0" applyAlignment="1" applyFont="1" applyNumberFormat="1">
      <alignment horizontal="center"/>
    </xf>
    <xf borderId="10" fillId="2" fontId="2" numFmtId="0" xfId="0" applyAlignment="1" applyBorder="1" applyFont="1">
      <alignment horizontal="center"/>
    </xf>
    <xf borderId="10" fillId="2" fontId="15" numFmtId="0" xfId="0" applyAlignment="1" applyBorder="1" applyFont="1">
      <alignment horizontal="center" vertical="bottom"/>
    </xf>
    <xf borderId="10" fillId="2" fontId="15" numFmtId="49" xfId="0" applyAlignment="1" applyBorder="1" applyFont="1" applyNumberFormat="1">
      <alignment horizontal="left"/>
    </xf>
    <xf borderId="10" fillId="2" fontId="15" numFmtId="49" xfId="0" applyAlignment="1" applyBorder="1" applyFont="1" applyNumberFormat="1">
      <alignment vertical="bottom"/>
    </xf>
    <xf borderId="11" fillId="2" fontId="15" numFmtId="0" xfId="0" applyAlignment="1" applyBorder="1" applyFont="1">
      <alignment horizontal="center" vertical="center"/>
    </xf>
    <xf borderId="10" fillId="2" fontId="15" numFmtId="164" xfId="0" applyAlignment="1" applyBorder="1" applyFont="1" applyNumberFormat="1">
      <alignment horizontal="center" readingOrder="0"/>
    </xf>
    <xf borderId="0" fillId="6" fontId="17" numFmtId="0" xfId="0" applyAlignment="1" applyFont="1">
      <alignment horizontal="center" readingOrder="0"/>
    </xf>
    <xf borderId="10" fillId="6" fontId="2" numFmtId="0" xfId="0" applyAlignment="1" applyBorder="1" applyFont="1">
      <alignment horizontal="center"/>
    </xf>
    <xf borderId="10" fillId="6" fontId="15" numFmtId="0" xfId="0" applyAlignment="1" applyBorder="1" applyFont="1">
      <alignment horizontal="center" readingOrder="0" vertical="bottom"/>
    </xf>
    <xf borderId="10" fillId="6" fontId="15" numFmtId="49" xfId="0" applyAlignment="1" applyBorder="1" applyFont="1" applyNumberFormat="1">
      <alignment readingOrder="0" vertical="bottom"/>
    </xf>
    <xf borderId="10" fillId="6" fontId="15" numFmtId="49" xfId="0" applyAlignment="1" applyBorder="1" applyFont="1" applyNumberFormat="1">
      <alignment vertical="bottom"/>
    </xf>
    <xf borderId="10" fillId="6" fontId="15" numFmtId="0" xfId="0" applyAlignment="1" applyBorder="1" applyFont="1">
      <alignment horizontal="center" vertical="center"/>
    </xf>
    <xf borderId="0" fillId="6" fontId="15" numFmtId="164" xfId="0" applyAlignment="1" applyFont="1" applyNumberFormat="1">
      <alignment horizontal="center" readingOrder="0"/>
    </xf>
    <xf borderId="10" fillId="2" fontId="15" numFmtId="0" xfId="0" applyAlignment="1" applyBorder="1" applyFont="1">
      <alignment horizontal="center" readingOrder="0" vertical="bottom"/>
    </xf>
    <xf borderId="10" fillId="2" fontId="15" numFmtId="49" xfId="0" applyAlignment="1" applyBorder="1" applyFont="1" applyNumberFormat="1">
      <alignment readingOrder="0" vertical="bottom"/>
    </xf>
    <xf borderId="10" fillId="2" fontId="15" numFmtId="0" xfId="0" applyAlignment="1" applyBorder="1" applyFont="1">
      <alignment horizontal="center" vertical="center"/>
    </xf>
    <xf borderId="0" fillId="2" fontId="15" numFmtId="164" xfId="0" applyAlignment="1" applyFont="1" applyNumberFormat="1">
      <alignment horizontal="center" readingOrder="0"/>
    </xf>
    <xf borderId="10" fillId="6" fontId="15" numFmtId="0" xfId="0" applyAlignment="1" applyBorder="1" applyFont="1">
      <alignment horizontal="center"/>
    </xf>
    <xf borderId="10" fillId="6" fontId="15" numFmtId="49" xfId="0" applyAlignment="1" applyBorder="1" applyFont="1" applyNumberFormat="1">
      <alignment horizontal="left"/>
    </xf>
    <xf borderId="10" fillId="6" fontId="15" numFmtId="49" xfId="0" applyAlignment="1" applyBorder="1" applyFont="1" applyNumberFormat="1">
      <alignment horizontal="left" vertical="center"/>
    </xf>
    <xf borderId="10" fillId="6" fontId="15" numFmtId="164" xfId="0" applyAlignment="1" applyBorder="1" applyFont="1" applyNumberFormat="1">
      <alignment horizontal="center" readingOrder="0"/>
    </xf>
    <xf borderId="10" fillId="2" fontId="15" numFmtId="164" xfId="0" applyAlignment="1" applyBorder="1" applyFont="1" applyNumberFormat="1">
      <alignment horizontal="center"/>
    </xf>
    <xf borderId="10" fillId="6" fontId="2" numFmtId="164" xfId="0" applyAlignment="1" applyBorder="1" applyFont="1" applyNumberFormat="1">
      <alignment horizontal="center" readingOrder="0"/>
    </xf>
    <xf borderId="10" fillId="2" fontId="15" numFmtId="0" xfId="0" applyAlignment="1" applyBorder="1" applyFont="1">
      <alignment horizontal="center" vertical="bottom"/>
    </xf>
    <xf borderId="10" fillId="2" fontId="15" numFmtId="164" xfId="0" applyAlignment="1" applyBorder="1" applyFont="1" applyNumberFormat="1">
      <alignment horizontal="center" readingOrder="0" vertical="bottom"/>
    </xf>
    <xf borderId="10" fillId="6" fontId="15" numFmtId="0" xfId="0" applyAlignment="1" applyBorder="1" applyFont="1">
      <alignment horizontal="center" vertical="bottom"/>
    </xf>
    <xf borderId="10" fillId="6" fontId="15" numFmtId="164" xfId="0" applyAlignment="1" applyBorder="1" applyFont="1" applyNumberFormat="1">
      <alignment horizontal="center" vertical="bottom"/>
    </xf>
    <xf borderId="10" fillId="2" fontId="15" numFmtId="0" xfId="0" applyAlignment="1" applyBorder="1" applyFont="1">
      <alignment horizontal="center"/>
    </xf>
    <xf borderId="10" fillId="2" fontId="2" numFmtId="49" xfId="0" applyBorder="1" applyFont="1" applyNumberFormat="1"/>
    <xf borderId="10" fillId="2" fontId="15" numFmtId="49" xfId="0" applyAlignment="1" applyBorder="1" applyFont="1" applyNumberFormat="1">
      <alignment horizontal="left" vertical="center"/>
    </xf>
    <xf borderId="10" fillId="6" fontId="15" numFmtId="0" xfId="0" applyAlignment="1" applyBorder="1" applyFont="1">
      <alignment horizontal="center" readingOrder="0" vertical="center"/>
    </xf>
    <xf borderId="10" fillId="6" fontId="15" numFmtId="164" xfId="0" applyAlignment="1" applyBorder="1" applyFont="1" applyNumberFormat="1">
      <alignment horizontal="center" readingOrder="0" vertical="bottom"/>
    </xf>
    <xf borderId="10" fillId="2" fontId="15" numFmtId="0" xfId="0" applyAlignment="1" applyBorder="1" applyFont="1">
      <alignment horizontal="center" readingOrder="0" vertical="center"/>
    </xf>
    <xf borderId="10" fillId="6" fontId="15" numFmtId="0" xfId="0" applyAlignment="1" applyBorder="1" applyFont="1">
      <alignment horizontal="center" vertical="bottom"/>
    </xf>
    <xf borderId="10" fillId="2" fontId="15" numFmtId="49" xfId="0" applyBorder="1" applyFont="1" applyNumberFormat="1"/>
    <xf borderId="10" fillId="6" fontId="15" numFmtId="49" xfId="0" applyBorder="1" applyFont="1" applyNumberFormat="1"/>
    <xf borderId="10" fillId="2" fontId="2" numFmtId="164" xfId="0" applyAlignment="1" applyBorder="1" applyFont="1" applyNumberFormat="1">
      <alignment horizontal="center" readingOrder="0"/>
    </xf>
    <xf borderId="0" fillId="6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10" fillId="2" fontId="15" numFmtId="49" xfId="0" applyAlignment="1" applyBorder="1" applyFont="1" applyNumberFormat="1">
      <alignment horizontal="left" readingOrder="1"/>
    </xf>
    <xf borderId="10" fillId="6" fontId="15" numFmtId="0" xfId="0" applyAlignment="1" applyBorder="1" applyFont="1">
      <alignment horizontal="center" readingOrder="0"/>
    </xf>
    <xf borderId="10" fillId="6" fontId="15" numFmtId="49" xfId="0" applyAlignment="1" applyBorder="1" applyFont="1" applyNumberFormat="1">
      <alignment horizontal="left" readingOrder="1"/>
    </xf>
    <xf borderId="10" fillId="6" fontId="15" numFmtId="49" xfId="0" applyAlignment="1" applyBorder="1" applyFont="1" applyNumberFormat="1">
      <alignment horizontal="left" readingOrder="0"/>
    </xf>
    <xf borderId="10" fillId="2" fontId="2" numFmtId="164" xfId="0" applyAlignment="1" applyBorder="1" applyFont="1" applyNumberFormat="1">
      <alignment horizontal="center"/>
    </xf>
    <xf borderId="10" fillId="2" fontId="15" numFmtId="164" xfId="0" applyAlignment="1" applyBorder="1" applyFont="1" applyNumberFormat="1">
      <alignment horizontal="center" vertical="bottom"/>
    </xf>
    <xf borderId="10" fillId="2" fontId="15" numFmtId="0" xfId="0" applyAlignment="1" applyBorder="1" applyFont="1">
      <alignment shrinkToFit="0" wrapText="1"/>
    </xf>
    <xf borderId="10" fillId="2" fontId="15" numFmtId="49" xfId="0" applyAlignment="1" applyBorder="1" applyFont="1" applyNumberFormat="1">
      <alignment horizontal="left" readingOrder="0"/>
    </xf>
    <xf borderId="10" fillId="6" fontId="1" numFmtId="164" xfId="0" applyAlignment="1" applyBorder="1" applyFont="1" applyNumberFormat="1">
      <alignment horizontal="center" readingOrder="0"/>
    </xf>
    <xf borderId="10" fillId="6" fontId="2" numFmtId="49" xfId="0" applyBorder="1" applyFont="1" applyNumberFormat="1"/>
    <xf borderId="10" fillId="6" fontId="2" numFmtId="164" xfId="0" applyAlignment="1" applyBorder="1" applyFont="1" applyNumberFormat="1">
      <alignment horizontal="center"/>
    </xf>
    <xf borderId="10" fillId="6" fontId="18" numFmtId="49" xfId="0" applyAlignment="1" applyBorder="1" applyFont="1" applyNumberFormat="1">
      <alignment horizontal="left"/>
    </xf>
    <xf borderId="10" fillId="2" fontId="18" numFmtId="49" xfId="0" applyAlignment="1" applyBorder="1" applyFont="1" applyNumberFormat="1">
      <alignment horizontal="left"/>
    </xf>
    <xf borderId="10" fillId="6" fontId="18" numFmtId="49" xfId="0" applyAlignment="1" applyBorder="1" applyFont="1" applyNumberFormat="1">
      <alignment horizontal="left" readingOrder="0"/>
    </xf>
    <xf borderId="10" fillId="2" fontId="1" numFmtId="164" xfId="0" applyAlignment="1" applyBorder="1" applyFont="1" applyNumberFormat="1">
      <alignment horizontal="center" readingOrder="0"/>
    </xf>
    <xf borderId="10" fillId="6" fontId="15" numFmtId="164" xfId="0" applyAlignment="1" applyBorder="1" applyFont="1" applyNumberFormat="1">
      <alignment horizontal="center"/>
    </xf>
    <xf borderId="10" fillId="2" fontId="18" numFmtId="0" xfId="0" applyAlignment="1" applyBorder="1" applyFont="1">
      <alignment horizontal="center" vertical="center"/>
    </xf>
    <xf borderId="10" fillId="2" fontId="17" numFmtId="164" xfId="0" applyAlignment="1" applyBorder="1" applyFont="1" applyNumberFormat="1">
      <alignment horizontal="center" readingOrder="0"/>
    </xf>
    <xf borderId="10" fillId="6" fontId="18" numFmtId="0" xfId="0" applyAlignment="1" applyBorder="1" applyFont="1">
      <alignment horizontal="center" vertical="center"/>
    </xf>
    <xf borderId="10" fillId="6" fontId="17" numFmtId="164" xfId="0" applyAlignment="1" applyBorder="1" applyFont="1" applyNumberFormat="1">
      <alignment horizontal="center" readingOrder="0"/>
    </xf>
    <xf borderId="10" fillId="2" fontId="19" numFmtId="0" xfId="0" applyAlignment="1" applyBorder="1" applyFont="1">
      <alignment horizontal="center" vertical="bottom"/>
    </xf>
    <xf borderId="10" fillId="6" fontId="15" numFmtId="49" xfId="0" applyAlignment="1" applyBorder="1" applyFont="1" applyNumberFormat="1">
      <alignment horizontal="left" readingOrder="0" vertical="bottom"/>
    </xf>
    <xf borderId="10" fillId="2" fontId="15" numFmtId="49" xfId="0" applyAlignment="1" applyBorder="1" applyFont="1" applyNumberFormat="1">
      <alignment horizontal="left" readingOrder="0" vertical="bottom"/>
    </xf>
    <xf borderId="10" fillId="6" fontId="15" numFmtId="49" xfId="0" applyAlignment="1" applyBorder="1" applyFont="1" applyNumberFormat="1">
      <alignment horizontal="left" vertical="bottom"/>
    </xf>
    <xf borderId="10" fillId="2" fontId="15" numFmtId="49" xfId="0" applyAlignment="1" applyBorder="1" applyFont="1" applyNumberFormat="1">
      <alignment horizontal="left" vertical="bottom"/>
    </xf>
    <xf borderId="10" fillId="2" fontId="15" numFmtId="49" xfId="0" applyAlignment="1" applyBorder="1" applyFont="1" applyNumberFormat="1">
      <alignment horizontal="left" readingOrder="0" vertical="center"/>
    </xf>
    <xf borderId="0" fillId="2" fontId="20" numFmtId="0" xfId="0" applyAlignment="1" applyFont="1">
      <alignment horizontal="center" readingOrder="0"/>
    </xf>
    <xf borderId="0" fillId="6" fontId="20" numFmtId="0" xfId="0" applyAlignment="1" applyFont="1">
      <alignment horizontal="center" readingOrder="0"/>
    </xf>
    <xf borderId="10" fillId="2" fontId="2" numFmtId="0" xfId="0" applyAlignment="1" applyBorder="1" applyFont="1">
      <alignment horizontal="center" readingOrder="0"/>
    </xf>
    <xf borderId="10" fillId="2" fontId="15" numFmtId="0" xfId="0" applyAlignment="1" applyBorder="1" applyFont="1">
      <alignment horizontal="center" readingOrder="0"/>
    </xf>
    <xf borderId="10" fillId="6" fontId="2" numFmtId="0" xfId="0" applyAlignment="1" applyBorder="1" applyFont="1">
      <alignment horizontal="center" readingOrder="0"/>
    </xf>
    <xf borderId="10" fillId="2" fontId="2" numFmtId="49" xfId="0" applyAlignment="1" applyBorder="1" applyFont="1" applyNumberFormat="1">
      <alignment readingOrder="0"/>
    </xf>
    <xf borderId="10" fillId="2" fontId="21" numFmtId="49" xfId="0" applyAlignment="1" applyBorder="1" applyFont="1" applyNumberFormat="1">
      <alignment vertical="bottom"/>
    </xf>
    <xf borderId="10" fillId="6" fontId="21" numFmtId="164" xfId="0" applyAlignment="1" applyBorder="1" applyFont="1" applyNumberFormat="1">
      <alignment horizontal="center" vertical="bottom"/>
    </xf>
    <xf borderId="10" fillId="2" fontId="15" numFmtId="49" xfId="0" applyAlignment="1" applyBorder="1" applyFont="1" applyNumberFormat="1">
      <alignment shrinkToFit="0" wrapText="1"/>
    </xf>
    <xf borderId="10" fillId="6" fontId="15" numFmtId="49" xfId="0" applyAlignment="1" applyBorder="1" applyFont="1" applyNumberFormat="1">
      <alignment shrinkToFit="0" wrapText="1"/>
    </xf>
    <xf borderId="10" fillId="2" fontId="15" numFmtId="0" xfId="0" applyBorder="1" applyFont="1"/>
    <xf borderId="10" fillId="2" fontId="2" numFmtId="0" xfId="0" applyBorder="1" applyFont="1"/>
    <xf borderId="0" fillId="0" fontId="17" numFmtId="0" xfId="0" applyAlignment="1" applyFont="1">
      <alignment horizontal="center" readingOrder="0"/>
    </xf>
    <xf borderId="14" fillId="2" fontId="15" numFmtId="0" xfId="0" applyAlignment="1" applyBorder="1" applyFont="1">
      <alignment horizontal="center"/>
    </xf>
    <xf borderId="15" fillId="2" fontId="15" numFmtId="0" xfId="0" applyAlignment="1" applyBorder="1" applyFont="1">
      <alignment horizontal="center"/>
    </xf>
    <xf borderId="16" fillId="2" fontId="15" numFmtId="0" xfId="0" applyAlignment="1" applyBorder="1" applyFont="1">
      <alignment horizontal="center"/>
    </xf>
    <xf borderId="16" fillId="2" fontId="15" numFmtId="164" xfId="0" applyAlignment="1" applyBorder="1" applyFont="1" applyNumberFormat="1">
      <alignment horizontal="center"/>
    </xf>
    <xf borderId="10" fillId="0" fontId="2" numFmtId="0" xfId="0" applyAlignment="1" applyBorder="1" applyFont="1">
      <alignment horizontal="center"/>
    </xf>
    <xf borderId="10" fillId="7" fontId="15" numFmtId="0" xfId="0" applyAlignment="1" applyBorder="1" applyFill="1" applyFont="1">
      <alignment horizontal="center" vertical="bottom"/>
    </xf>
    <xf borderId="10" fillId="0" fontId="15" numFmtId="0" xfId="0" applyAlignment="1" applyBorder="1" applyFont="1">
      <alignment horizontal="center" vertical="bottom"/>
    </xf>
    <xf borderId="10" fillId="0" fontId="15" numFmtId="49" xfId="0" applyAlignment="1" applyBorder="1" applyFont="1" applyNumberFormat="1">
      <alignment vertical="bottom"/>
    </xf>
    <xf borderId="10" fillId="0" fontId="15" numFmtId="49" xfId="0" applyAlignment="1" applyBorder="1" applyFont="1" applyNumberFormat="1">
      <alignment readingOrder="0" vertical="bottom"/>
    </xf>
    <xf borderId="10" fillId="0" fontId="15" numFmtId="0" xfId="0" applyAlignment="1" applyBorder="1" applyFont="1">
      <alignment horizontal="center" vertical="center"/>
    </xf>
    <xf borderId="10" fillId="0" fontId="15" numFmtId="164" xfId="0" applyAlignment="1" applyBorder="1" applyFont="1" applyNumberFormat="1">
      <alignment horizontal="center" readingOrder="0" vertical="center"/>
    </xf>
    <xf borderId="10" fillId="0" fontId="15" numFmtId="0" xfId="0" applyAlignment="1" applyBorder="1" applyFont="1">
      <alignment horizontal="center" readingOrder="0" vertical="bottom"/>
    </xf>
    <xf borderId="10" fillId="2" fontId="15" numFmtId="0" xfId="0" applyAlignment="1" applyBorder="1" applyFont="1">
      <alignment horizontal="center" vertical="center"/>
    </xf>
    <xf borderId="10" fillId="0" fontId="15" numFmtId="164" xfId="0" applyAlignment="1" applyBorder="1" applyFont="1" applyNumberFormat="1">
      <alignment horizontal="center" readingOrder="0"/>
    </xf>
    <xf borderId="10" fillId="0" fontId="15" numFmtId="0" xfId="0" applyAlignment="1" applyBorder="1" applyFont="1">
      <alignment horizontal="center" vertical="bottom"/>
    </xf>
    <xf borderId="10" fillId="0" fontId="15" numFmtId="49" xfId="0" applyAlignment="1" applyBorder="1" applyFont="1" applyNumberFormat="1">
      <alignment readingOrder="0" vertical="bottom"/>
    </xf>
    <xf borderId="10" fillId="0" fontId="15" numFmtId="164" xfId="0" applyAlignment="1" applyBorder="1" applyFont="1" applyNumberFormat="1">
      <alignment horizontal="center" readingOrder="0" vertical="bottom"/>
    </xf>
    <xf borderId="10" fillId="7" fontId="15" numFmtId="0" xfId="0" applyAlignment="1" applyBorder="1" applyFont="1">
      <alignment horizontal="center" readingOrder="0" vertical="bottom"/>
    </xf>
    <xf borderId="10" fillId="2" fontId="15" numFmtId="0" xfId="0" applyAlignment="1" applyBorder="1" applyFont="1">
      <alignment horizontal="center" readingOrder="0" vertical="center"/>
    </xf>
    <xf borderId="0" fillId="0" fontId="20" numFmtId="0" xfId="0" applyAlignment="1" applyFont="1">
      <alignment horizontal="center" readingOrder="0"/>
    </xf>
    <xf borderId="10" fillId="0" fontId="15" numFmtId="49" xfId="0" applyAlignment="1" applyBorder="1" applyFont="1" applyNumberFormat="1">
      <alignment vertical="bottom"/>
    </xf>
    <xf borderId="10" fillId="0" fontId="15" numFmtId="164" xfId="0" applyAlignment="1" applyBorder="1" applyFont="1" applyNumberFormat="1">
      <alignment horizontal="center" vertical="bottom"/>
    </xf>
    <xf borderId="10" fillId="6" fontId="2" numFmtId="0" xfId="0" applyAlignment="1" applyBorder="1" applyFont="1">
      <alignment horizontal="center"/>
    </xf>
    <xf borderId="10" fillId="6" fontId="15" numFmtId="0" xfId="0" applyAlignment="1" applyBorder="1" applyFont="1">
      <alignment horizontal="center" vertical="bottom"/>
    </xf>
    <xf borderId="10" fillId="6" fontId="15" numFmtId="49" xfId="0" applyAlignment="1" applyBorder="1" applyFont="1" applyNumberFormat="1">
      <alignment vertical="bottom"/>
    </xf>
    <xf borderId="10" fillId="6" fontId="15" numFmtId="0" xfId="0" applyAlignment="1" applyBorder="1" applyFont="1">
      <alignment horizontal="center" vertical="center"/>
    </xf>
    <xf borderId="10" fillId="6" fontId="15" numFmtId="164" xfId="0" applyAlignment="1" applyBorder="1" applyFont="1" applyNumberFormat="1">
      <alignment horizontal="center" readingOrder="0"/>
    </xf>
    <xf borderId="10" fillId="2" fontId="2" numFmtId="0" xfId="0" applyAlignment="1" applyBorder="1" applyFont="1">
      <alignment horizontal="center"/>
    </xf>
    <xf borderId="10" fillId="2" fontId="15" numFmtId="0" xfId="0" applyAlignment="1" applyBorder="1" applyFont="1">
      <alignment horizontal="center"/>
    </xf>
    <xf borderId="10" fillId="2" fontId="15" numFmtId="49" xfId="0" applyBorder="1" applyFont="1" applyNumberFormat="1"/>
    <xf borderId="10" fillId="2" fontId="15" numFmtId="49" xfId="0" applyAlignment="1" applyBorder="1" applyFont="1" applyNumberFormat="1">
      <alignment horizontal="left"/>
    </xf>
    <xf borderId="10" fillId="2" fontId="15" numFmtId="164" xfId="0" applyAlignment="1" applyBorder="1" applyFont="1" applyNumberFormat="1">
      <alignment horizontal="center" readingOrder="0"/>
    </xf>
    <xf borderId="10" fillId="0" fontId="15" numFmtId="0" xfId="0" applyAlignment="1" applyBorder="1" applyFont="1">
      <alignment horizontal="center"/>
    </xf>
    <xf borderId="10" fillId="0" fontId="15" numFmtId="49" xfId="0" applyBorder="1" applyFont="1" applyNumberFormat="1"/>
    <xf borderId="10" fillId="0" fontId="15" numFmtId="49" xfId="0" applyAlignment="1" applyBorder="1" applyFont="1" applyNumberFormat="1">
      <alignment horizontal="left"/>
    </xf>
    <xf borderId="10" fillId="2" fontId="15" numFmtId="0" xfId="0" applyAlignment="1" applyBorder="1" applyFont="1">
      <alignment horizontal="center" vertical="bottom"/>
    </xf>
    <xf borderId="10" fillId="0" fontId="15" numFmtId="0" xfId="0" applyAlignment="1" applyBorder="1" applyFont="1">
      <alignment horizontal="center" vertical="bottom"/>
    </xf>
    <xf borderId="10" fillId="0" fontId="15" numFmtId="164" xfId="0" applyAlignment="1" applyBorder="1" applyFont="1" applyNumberFormat="1">
      <alignment horizontal="center" readingOrder="0" vertical="bottom"/>
    </xf>
    <xf borderId="10" fillId="2" fontId="15" numFmtId="49" xfId="0" applyAlignment="1" applyBorder="1" applyFont="1" applyNumberFormat="1">
      <alignment vertical="bottom"/>
    </xf>
    <xf borderId="10" fillId="2" fontId="15" numFmtId="164" xfId="0" applyAlignment="1" applyBorder="1" applyFont="1" applyNumberFormat="1">
      <alignment horizontal="center" vertical="bottom"/>
    </xf>
    <xf borderId="10" fillId="6" fontId="15" numFmtId="0" xfId="0" applyAlignment="1" applyBorder="1" applyFont="1">
      <alignment horizontal="center" readingOrder="0" vertical="bottom"/>
    </xf>
    <xf borderId="10" fillId="2" fontId="2" numFmtId="49" xfId="0" applyBorder="1" applyFont="1" applyNumberFormat="1"/>
    <xf borderId="10" fillId="2" fontId="2" numFmtId="164" xfId="0" applyAlignment="1" applyBorder="1" applyFont="1" applyNumberFormat="1">
      <alignment horizontal="center" readingOrder="0"/>
    </xf>
    <xf borderId="10" fillId="6" fontId="15" numFmtId="0" xfId="0" applyAlignment="1" applyBorder="1" applyFont="1">
      <alignment horizontal="center"/>
    </xf>
    <xf borderId="10" fillId="6" fontId="15" numFmtId="49" xfId="0" applyBorder="1" applyFont="1" applyNumberFormat="1"/>
    <xf borderId="10" fillId="6" fontId="2" numFmtId="49" xfId="0" applyBorder="1" applyFont="1" applyNumberFormat="1"/>
    <xf borderId="10" fillId="6" fontId="2" numFmtId="164" xfId="0" applyAlignment="1" applyBorder="1" applyFont="1" applyNumberFormat="1">
      <alignment horizontal="center" readingOrder="0"/>
    </xf>
    <xf borderId="10" fillId="6" fontId="15" numFmtId="164" xfId="0" applyAlignment="1" applyBorder="1" applyFont="1" applyNumberFormat="1">
      <alignment horizontal="center" readingOrder="0" vertical="bottom"/>
    </xf>
    <xf borderId="10" fillId="2" fontId="15" numFmtId="164" xfId="0" applyAlignment="1" applyBorder="1" applyFont="1" applyNumberFormat="1">
      <alignment horizontal="center"/>
    </xf>
    <xf borderId="10" fillId="6" fontId="15" numFmtId="164" xfId="0" applyAlignment="1" applyBorder="1" applyFont="1" applyNumberFormat="1">
      <alignment horizontal="center" vertical="bottom"/>
    </xf>
    <xf borderId="10" fillId="2" fontId="15" numFmtId="164" xfId="0" applyAlignment="1" applyBorder="1" applyFont="1" applyNumberFormat="1">
      <alignment horizontal="center" readingOrder="0" vertical="bottom"/>
    </xf>
    <xf borderId="0" fillId="0" fontId="1" numFmtId="164" xfId="0" applyAlignment="1" applyFont="1" applyNumberFormat="1">
      <alignment horizontal="center" readingOrder="0"/>
    </xf>
    <xf borderId="10" fillId="0" fontId="1" numFmtId="164" xfId="0" applyAlignment="1" applyBorder="1" applyFont="1" applyNumberFormat="1">
      <alignment horizontal="center" readingOrder="0"/>
    </xf>
    <xf borderId="10" fillId="6" fontId="15" numFmtId="49" xfId="0" applyAlignment="1" applyBorder="1" applyFont="1" applyNumberFormat="1">
      <alignment horizontal="left"/>
    </xf>
    <xf borderId="10" fillId="6" fontId="15" numFmtId="164" xfId="0" applyAlignment="1" applyBorder="1" applyFont="1" applyNumberFormat="1">
      <alignment horizontal="center"/>
    </xf>
    <xf quotePrefix="1" borderId="10" fillId="2" fontId="15" numFmtId="49" xfId="0" applyAlignment="1" applyBorder="1" applyFont="1" applyNumberFormat="1">
      <alignment horizontal="left"/>
    </xf>
    <xf borderId="10" fillId="0" fontId="15" numFmtId="0" xfId="0" applyAlignment="1" applyBorder="1" applyFont="1">
      <alignment horizontal="center" readingOrder="0" vertical="bottom"/>
    </xf>
    <xf borderId="10" fillId="0" fontId="15" numFmtId="0" xfId="0" applyAlignment="1" applyBorder="1" applyFont="1">
      <alignment horizontal="center" readingOrder="0" vertical="center"/>
    </xf>
    <xf borderId="10" fillId="6" fontId="15" numFmtId="49" xfId="0" applyAlignment="1" applyBorder="1" applyFont="1" applyNumberFormat="1">
      <alignment readingOrder="0" vertical="bottom"/>
    </xf>
    <xf borderId="10" fillId="0" fontId="15" numFmtId="0" xfId="0" applyAlignment="1" applyBorder="1" applyFont="1">
      <alignment horizontal="center"/>
    </xf>
    <xf borderId="10" fillId="0" fontId="15" numFmtId="49" xfId="0" applyAlignment="1" applyBorder="1" applyFont="1" applyNumberFormat="1">
      <alignment horizontal="left"/>
    </xf>
    <xf borderId="10" fillId="0" fontId="15" numFmtId="49" xfId="0" applyAlignment="1" applyBorder="1" applyFont="1" applyNumberFormat="1">
      <alignment horizontal="left" readingOrder="0"/>
    </xf>
    <xf borderId="10" fillId="0" fontId="15" numFmtId="164" xfId="0" applyAlignment="1" applyBorder="1" applyFont="1" applyNumberFormat="1">
      <alignment horizontal="center"/>
    </xf>
    <xf borderId="10" fillId="0" fontId="15" numFmtId="0" xfId="0" applyAlignment="1" applyBorder="1" applyFont="1">
      <alignment horizontal="center" vertical="bottom"/>
    </xf>
    <xf borderId="10" fillId="0" fontId="15" numFmtId="164" xfId="0" applyAlignment="1" applyBorder="1" applyFont="1" applyNumberFormat="1">
      <alignment horizontal="center" readingOrder="0"/>
    </xf>
    <xf borderId="10" fillId="0" fontId="15" numFmtId="164" xfId="0" applyAlignment="1" applyBorder="1" applyFont="1" applyNumberFormat="1">
      <alignment horizontal="center" vertical="bottom"/>
    </xf>
    <xf borderId="10" fillId="2" fontId="15" numFmtId="49" xfId="0" applyAlignment="1" applyBorder="1" applyFont="1" applyNumberFormat="1">
      <alignment readingOrder="0" vertical="bottom"/>
    </xf>
    <xf borderId="10" fillId="0" fontId="15" numFmtId="49" xfId="0" applyBorder="1" applyFont="1" applyNumberFormat="1"/>
    <xf borderId="10" fillId="0" fontId="2" numFmtId="49" xfId="0" applyBorder="1" applyFont="1" applyNumberFormat="1"/>
    <xf borderId="10" fillId="0" fontId="15" numFmtId="0" xfId="0" applyAlignment="1" applyBorder="1" applyFont="1">
      <alignment horizontal="center" vertical="center"/>
    </xf>
    <xf borderId="10" fillId="0" fontId="15" numFmtId="49" xfId="0" applyAlignment="1" applyBorder="1" applyFont="1" applyNumberFormat="1">
      <alignment horizontal="left" readingOrder="0"/>
    </xf>
    <xf borderId="10" fillId="0" fontId="2" numFmtId="49" xfId="0" applyBorder="1" applyFont="1" applyNumberFormat="1"/>
    <xf borderId="10" fillId="6" fontId="15" numFmtId="0" xfId="0" applyAlignment="1" applyBorder="1" applyFont="1">
      <alignment horizontal="center" readingOrder="0"/>
    </xf>
    <xf borderId="10" fillId="6" fontId="15" numFmtId="49" xfId="0" applyAlignment="1" applyBorder="1" applyFont="1" applyNumberFormat="1">
      <alignment horizontal="left" readingOrder="0"/>
    </xf>
    <xf borderId="10" fillId="6" fontId="2" numFmtId="49" xfId="0" applyAlignment="1" applyBorder="1" applyFont="1" applyNumberFormat="1">
      <alignment readingOrder="0"/>
    </xf>
    <xf borderId="10" fillId="6" fontId="15" numFmtId="0" xfId="0" applyAlignment="1" applyBorder="1" applyFont="1">
      <alignment horizontal="center" readingOrder="0" vertical="center"/>
    </xf>
    <xf borderId="14" fillId="2" fontId="15" numFmtId="164" xfId="0" applyAlignment="1" applyBorder="1" applyFont="1" applyNumberFormat="1">
      <alignment horizontal="center"/>
    </xf>
    <xf borderId="10" fillId="0" fontId="2" numFmtId="0" xfId="0" applyAlignment="1" applyBorder="1" applyFont="1">
      <alignment horizontal="center" readingOrder="0"/>
    </xf>
    <xf borderId="10" fillId="2" fontId="15" numFmtId="0" xfId="0" applyAlignment="1" applyBorder="1" applyFont="1">
      <alignment horizontal="center" readingOrder="0" vertical="bottom"/>
    </xf>
    <xf borderId="10" fillId="6" fontId="15" numFmtId="49" xfId="0" applyAlignment="1" applyBorder="1" applyFont="1" applyNumberFormat="1">
      <alignment horizontal="left" readingOrder="0" vertical="center"/>
    </xf>
    <xf borderId="10" fillId="6" fontId="15" numFmtId="49" xfId="0" applyAlignment="1" applyBorder="1" applyFont="1" applyNumberFormat="1">
      <alignment horizontal="left" vertical="center"/>
    </xf>
    <xf borderId="10" fillId="0" fontId="15" numFmtId="49" xfId="0" applyAlignment="1" applyBorder="1" applyFont="1" applyNumberFormat="1">
      <alignment readingOrder="0"/>
    </xf>
    <xf borderId="10" fillId="0" fontId="15" numFmtId="49" xfId="0" applyAlignment="1" applyBorder="1" applyFont="1" applyNumberFormat="1">
      <alignment horizontal="left" vertical="center"/>
    </xf>
    <xf borderId="0" fillId="0" fontId="2" numFmtId="0" xfId="0" applyAlignment="1" applyFont="1">
      <alignment horizontal="center" readingOrder="0"/>
    </xf>
    <xf borderId="10" fillId="0" fontId="15" numFmtId="0" xfId="0" applyAlignment="1" applyBorder="1" applyFont="1">
      <alignment horizontal="center" readingOrder="0"/>
    </xf>
    <xf quotePrefix="1" borderId="10" fillId="0" fontId="15" numFmtId="49" xfId="0" applyAlignment="1" applyBorder="1" applyFont="1" applyNumberFormat="1">
      <alignment readingOrder="0" vertical="bottom"/>
    </xf>
    <xf borderId="10" fillId="0" fontId="2" numFmtId="49" xfId="0" applyAlignment="1" applyBorder="1" applyFont="1" applyNumberFormat="1">
      <alignment readingOrder="0"/>
    </xf>
    <xf borderId="10" fillId="2" fontId="2" numFmtId="0" xfId="0" applyAlignment="1" applyBorder="1" applyFont="1">
      <alignment horizontal="center" readingOrder="0"/>
    </xf>
    <xf borderId="10" fillId="0" fontId="15" numFmtId="0" xfId="0" applyAlignment="1" applyBorder="1" applyFont="1">
      <alignment horizontal="center" readingOrder="0"/>
    </xf>
    <xf borderId="10" fillId="0" fontId="15" numFmtId="0" xfId="0" applyAlignment="1" applyBorder="1" applyFont="1">
      <alignment horizontal="center" readingOrder="0" vertical="center"/>
    </xf>
    <xf borderId="10" fillId="0" fontId="15" numFmtId="49" xfId="0" applyAlignment="1" applyBorder="1" applyFont="1" applyNumberFormat="1">
      <alignment readingOrder="0"/>
    </xf>
    <xf borderId="10" fillId="0" fontId="15" numFmtId="49" xfId="0" applyAlignment="1" applyBorder="1" applyFont="1" applyNumberFormat="1">
      <alignment horizontal="left" readingOrder="0" vertical="center"/>
    </xf>
    <xf borderId="10" fillId="6" fontId="2" numFmtId="0" xfId="0" applyAlignment="1" applyBorder="1" applyFont="1">
      <alignment horizontal="center" readingOrder="0"/>
    </xf>
    <xf quotePrefix="1" borderId="10" fillId="0" fontId="15" numFmtId="49" xfId="0" applyAlignment="1" applyBorder="1" applyFont="1" applyNumberFormat="1">
      <alignment readingOrder="0" vertical="bottom"/>
    </xf>
    <xf borderId="10" fillId="0" fontId="15" numFmtId="164" xfId="0" applyAlignment="1" applyBorder="1" applyFont="1" applyNumberFormat="1">
      <alignment horizontal="center"/>
    </xf>
    <xf borderId="10" fillId="0" fontId="22" numFmtId="49" xfId="0" applyBorder="1" applyFont="1" applyNumberFormat="1"/>
    <xf borderId="16" fillId="0" fontId="15" numFmtId="0" xfId="0" applyAlignment="1" applyBorder="1" applyFont="1">
      <alignment horizontal="center"/>
    </xf>
    <xf borderId="17" fillId="2" fontId="15" numFmtId="164" xfId="0" applyAlignment="1" applyBorder="1" applyFont="1" applyNumberFormat="1">
      <alignment horizontal="center"/>
    </xf>
    <xf borderId="10" fillId="0" fontId="19" numFmtId="49" xfId="0" applyAlignment="1" applyBorder="1" applyFont="1" applyNumberFormat="1">
      <alignment horizontal="left" shrinkToFit="0" vertical="center" wrapText="1"/>
    </xf>
    <xf borderId="10" fillId="0" fontId="19" numFmtId="49" xfId="0" applyAlignment="1" applyBorder="1" applyFont="1" applyNumberFormat="1">
      <alignment horizontal="left" readingOrder="0" shrinkToFit="0" vertical="center" wrapText="1"/>
    </xf>
    <xf borderId="10" fillId="0" fontId="18" numFmtId="164" xfId="0" applyAlignment="1" applyBorder="1" applyFont="1" applyNumberFormat="1">
      <alignment horizontal="center" readingOrder="0"/>
    </xf>
    <xf borderId="0" fillId="0" fontId="1" numFmtId="164" xfId="0" applyFont="1" applyNumberFormat="1"/>
    <xf borderId="10" fillId="0" fontId="15" numFmtId="49" xfId="0" applyAlignment="1" applyBorder="1" applyFont="1" applyNumberFormat="1">
      <alignment horizontal="center" vertical="bottom"/>
    </xf>
    <xf borderId="10" fillId="0" fontId="15" numFmtId="49" xfId="0" applyAlignment="1" applyBorder="1" applyFont="1" applyNumberFormat="1">
      <alignment horizontal="center" readingOrder="0" vertical="bottom"/>
    </xf>
    <xf borderId="10" fillId="0" fontId="15" numFmtId="49" xfId="0" applyAlignment="1" applyBorder="1" applyFont="1" applyNumberFormat="1">
      <alignment horizontal="center" vertical="center"/>
    </xf>
    <xf borderId="10" fillId="0" fontId="15" numFmtId="49" xfId="0" applyAlignment="1" applyBorder="1" applyFont="1" applyNumberFormat="1">
      <alignment horizontal="center" readingOrder="0" vertical="center"/>
    </xf>
    <xf borderId="10" fillId="0" fontId="15" numFmtId="49" xfId="0" applyAlignment="1" applyBorder="1" applyFont="1" applyNumberFormat="1">
      <alignment horizontal="left" readingOrder="0" vertical="center"/>
    </xf>
    <xf borderId="10" fillId="0" fontId="22" numFmtId="49" xfId="0" applyAlignment="1" applyBorder="1" applyFont="1" applyNumberFormat="1">
      <alignment readingOrder="0"/>
    </xf>
    <xf borderId="10" fillId="0" fontId="15" numFmtId="49" xfId="0" applyAlignment="1" applyBorder="1" applyFont="1" applyNumberFormat="1">
      <alignment horizontal="center" readingOrder="0"/>
    </xf>
    <xf borderId="10" fillId="0" fontId="15" numFmtId="49" xfId="0" applyAlignment="1" applyBorder="1" applyFont="1" applyNumberFormat="1">
      <alignment horizontal="center"/>
    </xf>
    <xf borderId="0" fillId="0" fontId="17" numFmtId="0" xfId="0" applyAlignment="1" applyFont="1">
      <alignment horizontal="center" readingOrder="0"/>
    </xf>
    <xf borderId="10" fillId="0" fontId="17" numFmtId="0" xfId="0" applyAlignment="1" applyBorder="1" applyFont="1">
      <alignment horizontal="center" readingOrder="0"/>
    </xf>
    <xf borderId="10" fillId="2" fontId="15" numFmtId="0" xfId="0" applyAlignment="1" applyBorder="1" applyFont="1">
      <alignment horizontal="center" readingOrder="0"/>
    </xf>
    <xf borderId="10" fillId="7" fontId="15" numFmtId="0" xfId="0" applyAlignment="1" applyBorder="1" applyFont="1">
      <alignment horizontal="center" readingOrder="0"/>
    </xf>
    <xf borderId="10" fillId="7" fontId="15" numFmtId="0" xfId="0" applyAlignment="1" applyBorder="1" applyFont="1">
      <alignment horizontal="center"/>
    </xf>
    <xf borderId="10" fillId="8" fontId="15" numFmtId="0" xfId="0" applyAlignment="1" applyBorder="1" applyFill="1" applyFont="1">
      <alignment horizontal="center" vertical="bottom"/>
    </xf>
    <xf borderId="10" fillId="8" fontId="15" numFmtId="49" xfId="0" applyAlignment="1" applyBorder="1" applyFont="1" applyNumberFormat="1">
      <alignment vertical="bottom"/>
    </xf>
    <xf borderId="10" fillId="2" fontId="15" numFmtId="49" xfId="0" applyAlignment="1" applyBorder="1" applyFont="1" applyNumberFormat="1">
      <alignment horizontal="left" readingOrder="0"/>
    </xf>
    <xf borderId="10" fillId="2" fontId="2" numFmtId="49" xfId="0" applyAlignment="1" applyBorder="1" applyFont="1" applyNumberFormat="1">
      <alignment readingOrder="0"/>
    </xf>
    <xf borderId="0" fillId="2" fontId="2" numFmtId="49" xfId="0" applyFont="1" applyNumberFormat="1"/>
    <xf borderId="0" fillId="5" fontId="2" numFmtId="49" xfId="0" applyFont="1" applyNumberFormat="1"/>
    <xf borderId="12" fillId="0" fontId="6" numFmtId="0" xfId="0" applyBorder="1" applyFont="1"/>
    <xf borderId="13" fillId="0" fontId="6" numFmtId="0" xfId="0" applyBorder="1" applyFont="1"/>
    <xf borderId="10" fillId="0" fontId="18" numFmtId="49" xfId="0" applyAlignment="1" applyBorder="1" applyFont="1" applyNumberFormat="1">
      <alignment vertical="bottom"/>
    </xf>
    <xf borderId="10" fillId="0" fontId="18" numFmtId="49" xfId="0" applyAlignment="1" applyBorder="1" applyFont="1" applyNumberFormat="1">
      <alignment readingOrder="0" vertical="bottom"/>
    </xf>
    <xf borderId="10" fillId="0" fontId="18" numFmtId="0" xfId="0" applyAlignment="1" applyBorder="1" applyFont="1">
      <alignment horizontal="center" vertical="center"/>
    </xf>
    <xf borderId="10" fillId="0" fontId="18" numFmtId="164" xfId="0" applyAlignment="1" applyBorder="1" applyFont="1" applyNumberFormat="1">
      <alignment horizontal="center"/>
    </xf>
    <xf borderId="10" fillId="0" fontId="18" numFmtId="0" xfId="0" applyAlignment="1" applyBorder="1" applyFont="1">
      <alignment horizontal="center" readingOrder="0" vertical="center"/>
    </xf>
    <xf borderId="0" fillId="0" fontId="16" numFmtId="0" xfId="0" applyAlignment="1" applyFont="1">
      <alignment horizontal="center" readingOrder="0"/>
    </xf>
    <xf borderId="10" fillId="0" fontId="18" numFmtId="0" xfId="0" applyAlignment="1" applyBorder="1" applyFont="1">
      <alignment horizontal="center" vertical="bottom"/>
    </xf>
    <xf borderId="10" fillId="0" fontId="18" numFmtId="164" xfId="0" applyAlignment="1" applyBorder="1" applyFont="1" applyNumberFormat="1">
      <alignment horizontal="center" vertical="bottom"/>
    </xf>
    <xf borderId="10" fillId="0" fontId="17" numFmtId="0" xfId="0" applyAlignment="1" applyBorder="1" applyFont="1">
      <alignment horizontal="center"/>
    </xf>
    <xf borderId="10" fillId="0" fontId="18" numFmtId="0" xfId="0" applyAlignment="1" applyBorder="1" applyFont="1">
      <alignment horizontal="center"/>
    </xf>
    <xf borderId="10" fillId="0" fontId="18" numFmtId="49" xfId="0" applyBorder="1" applyFont="1" applyNumberFormat="1"/>
    <xf borderId="10" fillId="0" fontId="17" numFmtId="49" xfId="0" applyBorder="1" applyFont="1" applyNumberFormat="1"/>
    <xf borderId="0" fillId="0" fontId="18" numFmtId="0" xfId="0" applyAlignment="1" applyFont="1">
      <alignment horizontal="center" readingOrder="0" vertical="bottom"/>
    </xf>
    <xf borderId="0" fillId="0" fontId="18" numFmtId="0" xfId="0" applyAlignment="1" applyFont="1">
      <alignment horizontal="center" vertical="bottom"/>
    </xf>
    <xf borderId="0" fillId="0" fontId="18" numFmtId="49" xfId="0" applyAlignment="1" applyFont="1" applyNumberFormat="1">
      <alignment vertical="bottom"/>
    </xf>
    <xf borderId="0" fillId="0" fontId="18" numFmtId="49" xfId="0" applyAlignment="1" applyFont="1" applyNumberFormat="1">
      <alignment readingOrder="0" vertical="bottom"/>
    </xf>
    <xf borderId="13" fillId="0" fontId="18" numFmtId="0" xfId="0" applyAlignment="1" applyBorder="1" applyFont="1">
      <alignment horizontal="center" readingOrder="0" vertical="center"/>
    </xf>
    <xf borderId="10" fillId="0" fontId="18" numFmtId="0" xfId="0" applyAlignment="1" applyBorder="1" applyFont="1">
      <alignment horizontal="center" readingOrder="0" vertical="bottom"/>
    </xf>
    <xf borderId="10" fillId="0" fontId="17" numFmtId="49" xfId="0" applyAlignment="1" applyBorder="1" applyFont="1" applyNumberFormat="1">
      <alignment readingOrder="0"/>
    </xf>
    <xf borderId="16" fillId="2" fontId="18" numFmtId="0" xfId="0" applyAlignment="1" applyBorder="1" applyFont="1">
      <alignment horizontal="center"/>
    </xf>
    <xf borderId="16" fillId="2" fontId="18" numFmtId="164" xfId="0" applyAlignment="1" applyBorder="1" applyFont="1" applyNumberFormat="1">
      <alignment horizontal="center"/>
    </xf>
    <xf borderId="13" fillId="0" fontId="18" numFmtId="0" xfId="0" applyAlignment="1" applyBorder="1" applyFont="1">
      <alignment horizontal="center" vertical="center"/>
    </xf>
    <xf borderId="11" fillId="5" fontId="23" numFmtId="0" xfId="0" applyAlignment="1" applyBorder="1" applyFont="1">
      <alignment horizontal="center" readingOrder="0"/>
    </xf>
    <xf borderId="12" fillId="9" fontId="6" numFmtId="0" xfId="0" applyBorder="1" applyFill="1" applyFont="1"/>
    <xf borderId="13" fillId="9" fontId="6" numFmtId="0" xfId="0" applyBorder="1" applyFont="1"/>
    <xf borderId="0" fillId="2" fontId="2" numFmtId="0" xfId="0" applyAlignment="1" applyFont="1">
      <alignment horizontal="center" readingOrder="0"/>
    </xf>
    <xf borderId="0" fillId="6" fontId="2" numFmtId="0" xfId="0" applyAlignment="1" applyFont="1">
      <alignment horizontal="center" readingOrder="0"/>
    </xf>
    <xf borderId="10" fillId="2" fontId="15" numFmtId="0" xfId="0" applyAlignment="1" applyBorder="1" applyFont="1">
      <alignment vertical="bottom"/>
    </xf>
    <xf borderId="10" fillId="6" fontId="15" numFmtId="0" xfId="0" applyAlignment="1" applyBorder="1" applyFont="1">
      <alignment vertical="bottom"/>
    </xf>
    <xf borderId="0" fillId="2" fontId="15" numFmtId="49" xfId="0" applyAlignment="1" applyFont="1" applyNumberFormat="1">
      <alignment horizontal="left"/>
    </xf>
    <xf borderId="10" fillId="2" fontId="23" numFmtId="0" xfId="0" applyAlignment="1" applyBorder="1" applyFont="1">
      <alignment horizontal="center"/>
    </xf>
    <xf borderId="10" fillId="2" fontId="23" numFmtId="164" xfId="0" applyAlignment="1" applyBorder="1" applyFont="1" applyNumberFormat="1">
      <alignment horizontal="center"/>
    </xf>
    <xf borderId="0" fillId="6" fontId="15" numFmtId="49" xfId="0" applyAlignment="1" applyFont="1" applyNumberFormat="1">
      <alignment horizontal="left"/>
    </xf>
    <xf borderId="10" fillId="6" fontId="23" numFmtId="0" xfId="0" applyAlignment="1" applyBorder="1" applyFont="1">
      <alignment horizontal="center"/>
    </xf>
    <xf borderId="10" fillId="6" fontId="23" numFmtId="164" xfId="0" applyAlignment="1" applyBorder="1" applyFont="1" applyNumberFormat="1">
      <alignment horizontal="center"/>
    </xf>
    <xf borderId="0" fillId="9" fontId="15" numFmtId="49" xfId="0" applyAlignment="1" applyFont="1" applyNumberFormat="1">
      <alignment horizontal="left"/>
    </xf>
    <xf borderId="10" fillId="2" fontId="2" numFmtId="0" xfId="0" applyAlignment="1" applyBorder="1" applyFont="1">
      <alignment horizontal="left" readingOrder="0"/>
    </xf>
    <xf borderId="10" fillId="6" fontId="2" numFmtId="0" xfId="0" applyAlignment="1" applyBorder="1" applyFont="1">
      <alignment horizontal="left" readingOrder="0"/>
    </xf>
    <xf borderId="11" fillId="5" fontId="23" numFmtId="0" xfId="0" applyAlignment="1" applyBorder="1" applyFont="1">
      <alignment horizontal="center"/>
    </xf>
    <xf borderId="0" fillId="10" fontId="2" numFmtId="49" xfId="0" applyFill="1" applyFont="1" applyNumberFormat="1"/>
    <xf borderId="16" fillId="10" fontId="15" numFmtId="0" xfId="0" applyAlignment="1" applyBorder="1" applyFont="1">
      <alignment horizontal="center"/>
    </xf>
    <xf borderId="14" fillId="10" fontId="15" numFmtId="164" xfId="0" applyAlignment="1" applyBorder="1" applyFont="1" applyNumberFormat="1">
      <alignment horizontal="center"/>
    </xf>
    <xf quotePrefix="1" borderId="10" fillId="2" fontId="2" numFmtId="49" xfId="0" applyAlignment="1" applyBorder="1" applyFont="1" applyNumberFormat="1">
      <alignment readingOrder="0"/>
    </xf>
    <xf quotePrefix="1" borderId="10" fillId="6" fontId="2" numFmtId="49" xfId="0" applyAlignment="1" applyBorder="1" applyFont="1" applyNumberFormat="1">
      <alignment readingOrder="0"/>
    </xf>
    <xf borderId="0" fillId="0" fontId="15" numFmtId="49" xfId="0" applyAlignment="1" applyFont="1" applyNumberFormat="1">
      <alignment horizontal="left"/>
    </xf>
    <xf borderId="12" fillId="5" fontId="6" numFmtId="0" xfId="0" applyBorder="1" applyFont="1"/>
    <xf borderId="13" fillId="5" fontId="6" numFmtId="0" xfId="0" applyBorder="1" applyFont="1"/>
    <xf borderId="10" fillId="7" fontId="2" numFmtId="0" xfId="0" applyAlignment="1" applyBorder="1" applyFont="1">
      <alignment horizontal="center"/>
    </xf>
    <xf borderId="10" fillId="7" fontId="2" numFmtId="0" xfId="0" applyAlignment="1" applyBorder="1" applyFont="1">
      <alignment horizontal="center" readingOrder="0"/>
    </xf>
    <xf borderId="10" fillId="7" fontId="15" numFmtId="0" xfId="0" applyAlignment="1" applyBorder="1" applyFont="1">
      <alignment horizontal="center" vertical="bottom"/>
    </xf>
    <xf borderId="10" fillId="7" fontId="15" numFmtId="49" xfId="0" applyAlignment="1" applyBorder="1" applyFont="1" applyNumberFormat="1">
      <alignment vertical="bottom"/>
    </xf>
    <xf borderId="10" fillId="7" fontId="15" numFmtId="0" xfId="0" applyAlignment="1" applyBorder="1" applyFont="1">
      <alignment horizontal="center" readingOrder="0" vertical="center"/>
    </xf>
    <xf borderId="10" fillId="7" fontId="15" numFmtId="164" xfId="0" applyAlignment="1" applyBorder="1" applyFont="1" applyNumberFormat="1">
      <alignment horizontal="center" readingOrder="0"/>
    </xf>
    <xf borderId="0" fillId="0" fontId="15" numFmtId="0" xfId="0" applyAlignment="1" applyFont="1">
      <alignment horizontal="center"/>
    </xf>
    <xf borderId="0" fillId="7" fontId="17" numFmtId="0" xfId="0" applyAlignment="1" applyFont="1">
      <alignment horizontal="center" readingOrder="0"/>
    </xf>
    <xf borderId="10" fillId="7" fontId="15" numFmtId="0" xfId="0" applyAlignment="1" applyBorder="1" applyFont="1">
      <alignment horizontal="center" readingOrder="0" vertical="bottom"/>
    </xf>
    <xf borderId="10" fillId="7" fontId="15" numFmtId="49" xfId="0" applyAlignment="1" applyBorder="1" applyFont="1" applyNumberFormat="1">
      <alignment readingOrder="0" vertical="bottom"/>
    </xf>
    <xf quotePrefix="1" borderId="10" fillId="2" fontId="15" numFmtId="49" xfId="0" applyAlignment="1" applyBorder="1" applyFont="1" applyNumberFormat="1">
      <alignment readingOrder="0" vertical="bottom"/>
    </xf>
    <xf borderId="10" fillId="7" fontId="15" numFmtId="0" xfId="0" applyAlignment="1" applyBorder="1" applyFont="1">
      <alignment horizontal="center" vertical="center"/>
    </xf>
    <xf borderId="10" fillId="7" fontId="15" numFmtId="0" xfId="0" applyAlignment="1" applyBorder="1" applyFont="1">
      <alignment horizontal="center" readingOrder="0"/>
    </xf>
    <xf borderId="10" fillId="7" fontId="15" numFmtId="49" xfId="0" applyBorder="1" applyFont="1" applyNumberFormat="1"/>
    <xf borderId="10" fillId="7" fontId="2" numFmtId="49" xfId="0" applyBorder="1" applyFont="1" applyNumberFormat="1"/>
    <xf borderId="10" fillId="7" fontId="15" numFmtId="164" xfId="0" applyAlignment="1" applyBorder="1" applyFont="1" applyNumberFormat="1">
      <alignment horizontal="center"/>
    </xf>
    <xf borderId="10" fillId="7" fontId="15" numFmtId="0" xfId="0" applyAlignment="1" applyBorder="1" applyFont="1">
      <alignment horizontal="center"/>
    </xf>
    <xf borderId="0" fillId="7" fontId="2" numFmtId="0" xfId="0" applyAlignment="1" applyFont="1">
      <alignment horizontal="center" readingOrder="0"/>
    </xf>
    <xf borderId="0" fillId="7" fontId="15" numFmtId="0" xfId="0" applyAlignment="1" applyFont="1">
      <alignment horizontal="center" readingOrder="0"/>
    </xf>
    <xf borderId="0" fillId="7" fontId="15" numFmtId="0" xfId="0" applyAlignment="1" applyFont="1">
      <alignment horizontal="center" readingOrder="0" vertical="center"/>
    </xf>
    <xf borderId="10" fillId="7" fontId="2" numFmtId="49" xfId="0" applyAlignment="1" applyBorder="1" applyFont="1" applyNumberForma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</dxfs>
  <tableStyles count="22">
    <tableStyle count="2" pivot="0" name="Copy of Wine Society_Wine List-style">
      <tableStyleElement dxfId="1" type="firstRowStripe"/>
      <tableStyleElement dxfId="2" type="secondRowStripe"/>
    </tableStyle>
    <tableStyle count="2" pivot="0" name="Copy of Wine Society_Wine List-style 2">
      <tableStyleElement dxfId="1" type="firstRowStripe"/>
      <tableStyleElement dxfId="2" type="secondRowStripe"/>
    </tableStyle>
    <tableStyle count="2" pivot="0" name="Copy of Wine Society_Wine List-style 3">
      <tableStyleElement dxfId="1" type="firstRowStripe"/>
      <tableStyleElement dxfId="2" type="secondRowStripe"/>
    </tableStyle>
    <tableStyle count="3" pivot="0" name="Copy of Wine Society_Wine List-style 4">
      <tableStyleElement dxfId="2" type="headerRow"/>
      <tableStyleElement dxfId="1" type="firstRowStripe"/>
      <tableStyleElement dxfId="2" type="secondRowStripe"/>
    </tableStyle>
    <tableStyle count="3" pivot="0" name="Copy of Wine Society_Wine List-style 5">
      <tableStyleElement dxfId="2" type="headerRow"/>
      <tableStyleElement dxfId="1" type="firstRowStripe"/>
      <tableStyleElement dxfId="2" type="secondRowStripe"/>
    </tableStyle>
    <tableStyle count="2" pivot="0" name="Copy of Wine Society_Wine List-style 6">
      <tableStyleElement dxfId="1" type="firstRowStripe"/>
      <tableStyleElement dxfId="2" type="secondRowStripe"/>
    </tableStyle>
    <tableStyle count="2" pivot="0" name="Copy of Wine Society_Wine List-style 7">
      <tableStyleElement dxfId="1" type="firstRowStripe"/>
      <tableStyleElement dxfId="2" type="secondRowStripe"/>
    </tableStyle>
    <tableStyle count="2" pivot="0" name="Copy of Wine Society_Wine List-style 8">
      <tableStyleElement dxfId="1" type="firstRowStripe"/>
      <tableStyleElement dxfId="2" type="secondRowStripe"/>
    </tableStyle>
    <tableStyle count="2" pivot="0" name="Copy of Wine Society_Wine List-style 9">
      <tableStyleElement dxfId="1" type="firstRowStripe"/>
      <tableStyleElement dxfId="2" type="secondRowStripe"/>
    </tableStyle>
    <tableStyle count="2" pivot="0" name="Copy of Wine Society_Wine List-style 10">
      <tableStyleElement dxfId="1" type="firstRowStripe"/>
      <tableStyleElement dxfId="2" type="secondRowStripe"/>
    </tableStyle>
    <tableStyle count="2" pivot="0" name="Copy of Wine Society_Wine List-style 11">
      <tableStyleElement dxfId="1" type="firstRowStripe"/>
      <tableStyleElement dxfId="2" type="secondRowStripe"/>
    </tableStyle>
    <tableStyle count="2" pivot="0" name="Copy of Wine Society_Wine List-style 12">
      <tableStyleElement dxfId="1" type="firstRowStripe"/>
      <tableStyleElement dxfId="2" type="secondRowStripe"/>
    </tableStyle>
    <tableStyle count="2" pivot="0" name="Copy of Wine Society_Wine List-style 13">
      <tableStyleElement dxfId="2" type="firstRowStripe"/>
      <tableStyleElement dxfId="3" type="secondRowStripe"/>
    </tableStyle>
    <tableStyle count="2" pivot="0" name="Copy of Wine Society_Wine List-style 14">
      <tableStyleElement dxfId="1" type="firstRowStripe"/>
      <tableStyleElement dxfId="2" type="secondRowStripe"/>
    </tableStyle>
    <tableStyle count="2" pivot="0" name="Copy of Wine Society_Wine List-style 15">
      <tableStyleElement dxfId="1" type="firstRowStripe"/>
      <tableStyleElement dxfId="2" type="secondRowStripe"/>
    </tableStyle>
    <tableStyle count="2" pivot="0" name="Copy of Wine Society_Wine List-style 16">
      <tableStyleElement dxfId="2" type="firstRowStripe"/>
      <tableStyleElement dxfId="3" type="secondRowStripe"/>
    </tableStyle>
    <tableStyle count="2" pivot="0" name="Copy of Wine Society_Wine List-style 17">
      <tableStyleElement dxfId="1" type="firstRowStripe"/>
      <tableStyleElement dxfId="2" type="secondRowStripe"/>
    </tableStyle>
    <tableStyle count="2" pivot="0" name="Copy of Wine Society_Wine List-style 18">
      <tableStyleElement dxfId="2" type="firstRowStripe"/>
      <tableStyleElement dxfId="1" type="secondRowStripe"/>
    </tableStyle>
    <tableStyle count="2" pivot="0" name="Copy of Wine Society_Wine List-style 19">
      <tableStyleElement dxfId="1" type="firstRowStripe"/>
      <tableStyleElement dxfId="2" type="secondRowStripe"/>
    </tableStyle>
    <tableStyle count="2" pivot="0" name="Copy of Wine Society_Wine List-style 20">
      <tableStyleElement dxfId="1" type="firstRowStripe"/>
      <tableStyleElement dxfId="3" type="secondRowStripe"/>
    </tableStyle>
    <tableStyle count="2" pivot="0" name="Copy of Wine Society_Wine List-style 21">
      <tableStyleElement dxfId="1" type="firstRowStripe"/>
      <tableStyleElement dxfId="2" type="secondRowStripe"/>
    </tableStyle>
    <tableStyle count="2" pivot="0" name="Copy of Wine Society_Wine List-style 22">
      <tableStyleElement dxfId="3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2190750</xdr:colOff>
      <xdr:row>0</xdr:row>
      <xdr:rowOff>66675</xdr:rowOff>
    </xdr:from>
    <xdr:ext cx="714375" cy="714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D787:H787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Copy of Wine Society_Wine List-style" showColumnStripes="0" showFirstColumn="1" showLastColumn="1" showRowStripes="1"/>
</table>
</file>

<file path=xl/tables/table10.xml><?xml version="1.0" encoding="utf-8"?>
<table xmlns="http://schemas.openxmlformats.org/spreadsheetml/2006/main" headerRowCount="0" ref="A1613:H1621" displayName="Table_10" name="Table_10" id="10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0" showColumnStripes="0" showFirstColumn="1" showLastColumn="1" showRowStripes="1"/>
</table>
</file>

<file path=xl/tables/table11.xml><?xml version="1.0" encoding="utf-8"?>
<table xmlns="http://schemas.openxmlformats.org/spreadsheetml/2006/main" headerRowCount="0" ref="A1623:H1624" displayName="Table_11" name="Table_11" id="1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1" showColumnStripes="0" showFirstColumn="1" showLastColumn="1" showRowStripes="1"/>
</table>
</file>

<file path=xl/tables/table12.xml><?xml version="1.0" encoding="utf-8"?>
<table xmlns="http://schemas.openxmlformats.org/spreadsheetml/2006/main" headerRowCount="0" ref="A1626:H1627" displayName="Table_12" name="Table_12" id="12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2" showColumnStripes="0" showFirstColumn="1" showLastColumn="1" showRowStripes="1"/>
</table>
</file>

<file path=xl/tables/table13.xml><?xml version="1.0" encoding="utf-8"?>
<table xmlns="http://schemas.openxmlformats.org/spreadsheetml/2006/main" headerRowCount="0" ref="A1628:H1628" displayName="Table_13" name="Table_13" id="13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3" showColumnStripes="0" showFirstColumn="1" showLastColumn="1" showRowStripes="1"/>
</table>
</file>

<file path=xl/tables/table14.xml><?xml version="1.0" encoding="utf-8"?>
<table xmlns="http://schemas.openxmlformats.org/spreadsheetml/2006/main" headerRowCount="0" ref="A1629:H1639" displayName="Table_14" name="Table_14" id="14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4" showColumnStripes="0" showFirstColumn="1" showLastColumn="1" showRowStripes="1"/>
</table>
</file>

<file path=xl/tables/table15.xml><?xml version="1.0" encoding="utf-8"?>
<table xmlns="http://schemas.openxmlformats.org/spreadsheetml/2006/main" headerRowCount="0" ref="A1641:H1649" displayName="Table_15" name="Table_15" id="15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5" showColumnStripes="0" showFirstColumn="1" showLastColumn="1" showRowStripes="1"/>
</table>
</file>

<file path=xl/tables/table16.xml><?xml version="1.0" encoding="utf-8"?>
<table xmlns="http://schemas.openxmlformats.org/spreadsheetml/2006/main" headerRowCount="0" ref="A1650:H1650" displayName="Table_16" name="Table_16" id="16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6" showColumnStripes="0" showFirstColumn="1" showLastColumn="1" showRowStripes="1"/>
</table>
</file>

<file path=xl/tables/table17.xml><?xml version="1.0" encoding="utf-8"?>
<table xmlns="http://schemas.openxmlformats.org/spreadsheetml/2006/main" headerRowCount="0" ref="A1651:H1652" displayName="Table_17" name="Table_17" id="17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7" showColumnStripes="0" showFirstColumn="1" showLastColumn="1" showRowStripes="1"/>
</table>
</file>

<file path=xl/tables/table18.xml><?xml version="1.0" encoding="utf-8"?>
<table xmlns="http://schemas.openxmlformats.org/spreadsheetml/2006/main" headerRowCount="0" ref="A1654:H1654" displayName="Table_18" name="Table_18" id="18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8" showColumnStripes="0" showFirstColumn="1" showLastColumn="1" showRowStripes="1"/>
</table>
</file>

<file path=xl/tables/table19.xml><?xml version="1.0" encoding="utf-8"?>
<table xmlns="http://schemas.openxmlformats.org/spreadsheetml/2006/main" headerRowCount="0" ref="A1657:H1726" displayName="Table_19" name="Table_19" id="19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19" showColumnStripes="0" showFirstColumn="1" showLastColumn="1" showRowStripes="1"/>
</table>
</file>

<file path=xl/tables/table2.xml><?xml version="1.0" encoding="utf-8"?>
<table xmlns="http://schemas.openxmlformats.org/spreadsheetml/2006/main" headerRowCount="0" ref="B788:C788" displayName="Table_2" name="Table_2" id="2">
  <tableColumns count="2">
    <tableColumn name="Column1" id="1"/>
    <tableColumn name="Column2" id="2"/>
  </tableColumns>
  <tableStyleInfo name="Copy of Wine Society_Wine List-style 2" showColumnStripes="0" showFirstColumn="1" showLastColumn="1" showRowStripes="1"/>
</table>
</file>

<file path=xl/tables/table20.xml><?xml version="1.0" encoding="utf-8"?>
<table xmlns="http://schemas.openxmlformats.org/spreadsheetml/2006/main" headerRowCount="0" ref="A1752:H1752" displayName="Table_20" name="Table_20" id="20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20" showColumnStripes="0" showFirstColumn="1" showLastColumn="1" showRowStripes="1"/>
</table>
</file>

<file path=xl/tables/table21.xml><?xml version="1.0" encoding="utf-8"?>
<table xmlns="http://schemas.openxmlformats.org/spreadsheetml/2006/main" headerRowCount="0" ref="A1762:H1768" displayName="Table_21" name="Table_21" id="2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21" showColumnStripes="0" showFirstColumn="1" showLastColumn="1" showRowStripes="1"/>
</table>
</file>

<file path=xl/tables/table22.xml><?xml version="1.0" encoding="utf-8"?>
<table xmlns="http://schemas.openxmlformats.org/spreadsheetml/2006/main" headerRowCount="0" ref="A1866:H1866" displayName="Table_22" name="Table_22" id="22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22" showColumnStripes="0" showFirstColumn="1" showLastColumn="1" showRowStripes="1"/>
</table>
</file>

<file path=xl/tables/table3.xml><?xml version="1.0" encoding="utf-8"?>
<table xmlns="http://schemas.openxmlformats.org/spreadsheetml/2006/main" headerRowCount="0" ref="E788:H788" displayName="Table_3" name="Table_3" id="3">
  <tableColumns count="4">
    <tableColumn name="Column1" id="1"/>
    <tableColumn name="Column2" id="2"/>
    <tableColumn name="Column3" id="3"/>
    <tableColumn name="Column4" id="4"/>
  </tableColumns>
  <tableStyleInfo name="Copy of Wine Society_Wine List-style 3" showColumnStripes="0" showFirstColumn="1" showLastColumn="1" showRowStripes="1"/>
</table>
</file>

<file path=xl/tables/table4.xml><?xml version="1.0" encoding="utf-8"?>
<table xmlns="http://schemas.openxmlformats.org/spreadsheetml/2006/main" headerRowCount="0" ref="A789:H1125" displayName="Table_4" name="Table_4" id="4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A1127:H1440" displayName="Table_5" name="Table_5" id="5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A1442:H1473" displayName="Table_6" name="Table_6" id="6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6" showColumnStripes="0" showFirstColumn="1" showLastColumn="1" showRowStripes="1"/>
</table>
</file>

<file path=xl/tables/table7.xml><?xml version="1.0" encoding="utf-8"?>
<table xmlns="http://schemas.openxmlformats.org/spreadsheetml/2006/main" headerRowCount="0" ref="B1475:C1475" displayName="Table_7" name="Table_7" id="7">
  <tableColumns count="2">
    <tableColumn name="Column1" id="1"/>
    <tableColumn name="Column2" id="2"/>
  </tableColumns>
  <tableStyleInfo name="Copy of Wine Society_Wine List-style 7" showColumnStripes="0" showFirstColumn="1" showLastColumn="1" showRowStripes="1"/>
</table>
</file>

<file path=xl/tables/table8.xml><?xml version="1.0" encoding="utf-8"?>
<table xmlns="http://schemas.openxmlformats.org/spreadsheetml/2006/main" headerRowCount="0" ref="A1479:H1479" displayName="Table_8" name="Table_8" id="8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Copy of Wine Society_Wine List-style 8" showColumnStripes="0" showFirstColumn="1" showLastColumn="1" showRowStripes="1"/>
</table>
</file>

<file path=xl/tables/table9.xml><?xml version="1.0" encoding="utf-8"?>
<table xmlns="http://schemas.openxmlformats.org/spreadsheetml/2006/main" headerRowCount="0" ref="B1480:H1611" displayName="Table_9" name="Table_9" id="9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Copy of Wine Society_Wine List-style 9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table" Target="../tables/table16.xml"/><Relationship Id="rId31" Type="http://schemas.openxmlformats.org/officeDocument/2006/relationships/table" Target="../tables/table7.xml"/><Relationship Id="rId42" Type="http://schemas.openxmlformats.org/officeDocument/2006/relationships/table" Target="../tables/table18.xml"/><Relationship Id="rId30" Type="http://schemas.openxmlformats.org/officeDocument/2006/relationships/table" Target="../tables/table6.xml"/><Relationship Id="rId41" Type="http://schemas.openxmlformats.org/officeDocument/2006/relationships/table" Target="../tables/table17.xml"/><Relationship Id="rId33" Type="http://schemas.openxmlformats.org/officeDocument/2006/relationships/table" Target="../tables/table9.xml"/><Relationship Id="rId44" Type="http://schemas.openxmlformats.org/officeDocument/2006/relationships/table" Target="../tables/table20.xml"/><Relationship Id="rId32" Type="http://schemas.openxmlformats.org/officeDocument/2006/relationships/table" Target="../tables/table8.xml"/><Relationship Id="rId43" Type="http://schemas.openxmlformats.org/officeDocument/2006/relationships/table" Target="../tables/table19.xml"/><Relationship Id="rId35" Type="http://schemas.openxmlformats.org/officeDocument/2006/relationships/table" Target="../tables/table11.xml"/><Relationship Id="rId46" Type="http://schemas.openxmlformats.org/officeDocument/2006/relationships/table" Target="../tables/table22.xml"/><Relationship Id="rId34" Type="http://schemas.openxmlformats.org/officeDocument/2006/relationships/table" Target="../tables/table10.xml"/><Relationship Id="rId45" Type="http://schemas.openxmlformats.org/officeDocument/2006/relationships/table" Target="../tables/table21.xml"/><Relationship Id="rId1" Type="http://schemas.openxmlformats.org/officeDocument/2006/relationships/hyperlink" Target="http://www.winesociety.com.sg/" TargetMode="External"/><Relationship Id="rId2" Type="http://schemas.openxmlformats.org/officeDocument/2006/relationships/drawing" Target="../drawings/drawing1.xml"/><Relationship Id="rId26" Type="http://schemas.openxmlformats.org/officeDocument/2006/relationships/table" Target="../tables/table2.xml"/><Relationship Id="rId37" Type="http://schemas.openxmlformats.org/officeDocument/2006/relationships/table" Target="../tables/table13.xml"/><Relationship Id="rId25" Type="http://schemas.openxmlformats.org/officeDocument/2006/relationships/table" Target="../tables/table1.xml"/><Relationship Id="rId36" Type="http://schemas.openxmlformats.org/officeDocument/2006/relationships/table" Target="../tables/table12.xml"/><Relationship Id="rId28" Type="http://schemas.openxmlformats.org/officeDocument/2006/relationships/table" Target="../tables/table4.xml"/><Relationship Id="rId39" Type="http://schemas.openxmlformats.org/officeDocument/2006/relationships/table" Target="../tables/table15.xml"/><Relationship Id="rId27" Type="http://schemas.openxmlformats.org/officeDocument/2006/relationships/table" Target="../tables/table3.xml"/><Relationship Id="rId38" Type="http://schemas.openxmlformats.org/officeDocument/2006/relationships/table" Target="../tables/table14.xml"/><Relationship Id="rId29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hidden="1" min="1" max="1" width="11.44"/>
    <col customWidth="1" min="2" max="2" width="11.78"/>
    <col customWidth="1" min="3" max="3" width="12.11"/>
    <col customWidth="1" min="4" max="4" width="6.78"/>
    <col customWidth="1" min="5" max="5" width="37.56"/>
    <col customWidth="1" min="6" max="6" width="62.56"/>
    <col customWidth="1" min="7" max="7" width="8.33"/>
  </cols>
  <sheetData>
    <row r="1" ht="15.75" customHeight="1">
      <c r="A1" s="1"/>
      <c r="B1" s="2"/>
      <c r="C1" s="2"/>
      <c r="D1" s="3"/>
      <c r="E1" s="4"/>
      <c r="F1" s="3"/>
      <c r="G1" s="4"/>
      <c r="H1" s="5"/>
    </row>
    <row r="2" ht="15.75" customHeight="1">
      <c r="A2" s="6"/>
      <c r="B2" s="2"/>
      <c r="C2" s="2"/>
      <c r="D2" s="3"/>
      <c r="E2" s="7" t="s">
        <v>0</v>
      </c>
      <c r="F2" s="8"/>
      <c r="G2" s="9"/>
      <c r="H2" s="5"/>
    </row>
    <row r="3" ht="15.75" customHeight="1">
      <c r="A3" s="6"/>
      <c r="B3" s="2"/>
      <c r="C3" s="2"/>
      <c r="D3" s="3"/>
      <c r="E3" s="10"/>
      <c r="F3" s="11"/>
      <c r="G3" s="12"/>
      <c r="H3" s="13"/>
    </row>
    <row r="4" ht="15.75" customHeight="1">
      <c r="A4" s="6"/>
      <c r="B4" s="2"/>
      <c r="C4" s="2"/>
      <c r="D4" s="3"/>
      <c r="E4" s="14" t="s">
        <v>1</v>
      </c>
      <c r="F4" s="15"/>
      <c r="H4" s="5"/>
    </row>
    <row r="5" ht="15.75" customHeight="1">
      <c r="A5" s="6"/>
      <c r="B5" s="2"/>
      <c r="C5" s="2"/>
      <c r="D5" s="3"/>
      <c r="E5" s="16" t="s">
        <v>2</v>
      </c>
      <c r="F5" s="15"/>
      <c r="G5" s="17"/>
      <c r="H5" s="18"/>
    </row>
    <row r="6" ht="15.75" customHeight="1">
      <c r="A6" s="6"/>
      <c r="B6" s="2"/>
      <c r="C6" s="2"/>
      <c r="D6" s="3"/>
      <c r="E6" s="16" t="s">
        <v>3</v>
      </c>
      <c r="F6" s="15"/>
      <c r="G6" s="19"/>
      <c r="H6" s="20">
        <v>45870.0</v>
      </c>
    </row>
    <row r="7" ht="15.75" customHeight="1">
      <c r="A7" s="21" t="s">
        <v>4</v>
      </c>
      <c r="B7" s="22" t="s">
        <v>5</v>
      </c>
      <c r="C7" s="22" t="s">
        <v>6</v>
      </c>
      <c r="D7" s="23" t="s">
        <v>7</v>
      </c>
      <c r="E7" s="24" t="s">
        <v>8</v>
      </c>
      <c r="F7" s="23" t="s">
        <v>9</v>
      </c>
      <c r="G7" s="23" t="s">
        <v>10</v>
      </c>
      <c r="H7" s="25" t="s">
        <v>11</v>
      </c>
    </row>
    <row r="8" ht="15.75" customHeight="1">
      <c r="A8" s="26"/>
      <c r="B8" s="27" t="s">
        <v>12</v>
      </c>
      <c r="C8" s="28"/>
      <c r="D8" s="28"/>
      <c r="E8" s="28"/>
      <c r="F8" s="28"/>
      <c r="G8" s="28"/>
      <c r="H8" s="29"/>
    </row>
    <row r="9" ht="18.0" customHeight="1">
      <c r="A9" s="30" t="b">
        <v>0</v>
      </c>
      <c r="B9" s="31" t="s">
        <v>13</v>
      </c>
      <c r="C9" s="32" t="s">
        <v>14</v>
      </c>
      <c r="D9" s="33">
        <v>2019.0</v>
      </c>
      <c r="E9" s="34" t="s">
        <v>15</v>
      </c>
      <c r="F9" s="34" t="s">
        <v>16</v>
      </c>
      <c r="G9" s="33">
        <v>0.75</v>
      </c>
      <c r="H9" s="35">
        <v>110.0</v>
      </c>
    </row>
    <row r="10" ht="11.25" customHeight="1">
      <c r="A10" s="36"/>
      <c r="B10" s="37"/>
      <c r="C10" s="37"/>
      <c r="D10" s="37"/>
      <c r="E10" s="37"/>
      <c r="F10" s="37"/>
      <c r="G10" s="37"/>
      <c r="H10" s="38"/>
    </row>
    <row r="11" ht="15.75" customHeight="1">
      <c r="A11" s="36" t="b">
        <v>0</v>
      </c>
      <c r="B11" s="39" t="s">
        <v>17</v>
      </c>
      <c r="C11" s="39" t="s">
        <v>14</v>
      </c>
      <c r="D11" s="40">
        <v>2016.0</v>
      </c>
      <c r="E11" s="41" t="s">
        <v>18</v>
      </c>
      <c r="F11" s="42" t="s">
        <v>19</v>
      </c>
      <c r="G11" s="43">
        <v>0.75</v>
      </c>
      <c r="H11" s="44">
        <v>575.0</v>
      </c>
    </row>
    <row r="12" ht="15.75" customHeight="1">
      <c r="A12" s="45" t="b">
        <v>0</v>
      </c>
      <c r="B12" s="46" t="s">
        <v>17</v>
      </c>
      <c r="C12" s="46" t="s">
        <v>14</v>
      </c>
      <c r="D12" s="47">
        <v>2020.0</v>
      </c>
      <c r="E12" s="48" t="s">
        <v>18</v>
      </c>
      <c r="F12" s="49" t="s">
        <v>20</v>
      </c>
      <c r="G12" s="50">
        <v>0.75</v>
      </c>
      <c r="H12" s="51">
        <v>635.0</v>
      </c>
    </row>
    <row r="13" ht="15.75" customHeight="1">
      <c r="A13" s="36" t="b">
        <v>0</v>
      </c>
      <c r="B13" s="39" t="s">
        <v>17</v>
      </c>
      <c r="C13" s="39" t="s">
        <v>14</v>
      </c>
      <c r="D13" s="52">
        <v>2015.0</v>
      </c>
      <c r="E13" s="53" t="s">
        <v>18</v>
      </c>
      <c r="F13" s="42" t="s">
        <v>21</v>
      </c>
      <c r="G13" s="54">
        <v>0.75</v>
      </c>
      <c r="H13" s="55">
        <v>2095.0</v>
      </c>
    </row>
    <row r="14" ht="15.75" customHeight="1">
      <c r="A14" s="45" t="b">
        <v>0</v>
      </c>
      <c r="B14" s="46" t="s">
        <v>17</v>
      </c>
      <c r="C14" s="46" t="s">
        <v>14</v>
      </c>
      <c r="D14" s="47">
        <v>2016.0</v>
      </c>
      <c r="E14" s="48" t="s">
        <v>18</v>
      </c>
      <c r="F14" s="49" t="s">
        <v>21</v>
      </c>
      <c r="G14" s="50">
        <v>0.75</v>
      </c>
      <c r="H14" s="51">
        <v>2095.0</v>
      </c>
    </row>
    <row r="15" ht="15.75" customHeight="1">
      <c r="A15" s="36" t="b">
        <v>0</v>
      </c>
      <c r="B15" s="39" t="s">
        <v>17</v>
      </c>
      <c r="C15" s="39" t="s">
        <v>14</v>
      </c>
      <c r="D15" s="52">
        <v>2003.0</v>
      </c>
      <c r="E15" s="53" t="s">
        <v>18</v>
      </c>
      <c r="F15" s="42" t="s">
        <v>22</v>
      </c>
      <c r="G15" s="54">
        <v>0.75</v>
      </c>
      <c r="H15" s="55">
        <v>1710.0</v>
      </c>
    </row>
    <row r="16" ht="15.75" customHeight="1">
      <c r="A16" s="45" t="b">
        <v>0</v>
      </c>
      <c r="B16" s="46" t="s">
        <v>17</v>
      </c>
      <c r="C16" s="46" t="s">
        <v>14</v>
      </c>
      <c r="D16" s="47">
        <v>2015.0</v>
      </c>
      <c r="E16" s="48" t="s">
        <v>18</v>
      </c>
      <c r="F16" s="49" t="s">
        <v>22</v>
      </c>
      <c r="G16" s="50">
        <v>0.75</v>
      </c>
      <c r="H16" s="51">
        <v>2085.0</v>
      </c>
    </row>
    <row r="17" ht="15.75" customHeight="1">
      <c r="A17" s="36" t="b">
        <v>0</v>
      </c>
      <c r="B17" s="39" t="s">
        <v>17</v>
      </c>
      <c r="C17" s="39" t="s">
        <v>14</v>
      </c>
      <c r="D17" s="52">
        <v>2017.0</v>
      </c>
      <c r="E17" s="53" t="s">
        <v>18</v>
      </c>
      <c r="F17" s="42" t="s">
        <v>22</v>
      </c>
      <c r="G17" s="54">
        <v>0.75</v>
      </c>
      <c r="H17" s="55">
        <v>1745.0</v>
      </c>
    </row>
    <row r="18" ht="15.75" customHeight="1">
      <c r="A18" s="45" t="b">
        <v>1</v>
      </c>
      <c r="B18" s="46" t="s">
        <v>17</v>
      </c>
      <c r="C18" s="46" t="s">
        <v>14</v>
      </c>
      <c r="D18" s="56">
        <v>2014.0</v>
      </c>
      <c r="E18" s="57" t="s">
        <v>18</v>
      </c>
      <c r="F18" s="58" t="s">
        <v>23</v>
      </c>
      <c r="G18" s="50">
        <v>0.75</v>
      </c>
      <c r="H18" s="59">
        <v>530.0</v>
      </c>
    </row>
    <row r="19" ht="15.75" customHeight="1">
      <c r="A19" s="36" t="b">
        <v>1</v>
      </c>
      <c r="B19" s="39" t="s">
        <v>17</v>
      </c>
      <c r="C19" s="39" t="s">
        <v>14</v>
      </c>
      <c r="D19" s="40">
        <v>2021.0</v>
      </c>
      <c r="E19" s="42" t="s">
        <v>18</v>
      </c>
      <c r="F19" s="42" t="s">
        <v>23</v>
      </c>
      <c r="G19" s="54">
        <v>0.75</v>
      </c>
      <c r="H19" s="60">
        <v>535.0</v>
      </c>
    </row>
    <row r="20" ht="15.75" customHeight="1">
      <c r="A20" s="45" t="b">
        <v>1</v>
      </c>
      <c r="B20" s="46" t="s">
        <v>17</v>
      </c>
      <c r="C20" s="46" t="s">
        <v>14</v>
      </c>
      <c r="D20" s="56">
        <v>1991.0</v>
      </c>
      <c r="E20" s="57" t="s">
        <v>24</v>
      </c>
      <c r="F20" s="57" t="s">
        <v>19</v>
      </c>
      <c r="G20" s="50">
        <v>0.75</v>
      </c>
      <c r="H20" s="61">
        <v>1885.0</v>
      </c>
    </row>
    <row r="21" ht="15.75" customHeight="1">
      <c r="A21" s="36" t="b">
        <v>1</v>
      </c>
      <c r="B21" s="39" t="s">
        <v>17</v>
      </c>
      <c r="C21" s="39" t="s">
        <v>14</v>
      </c>
      <c r="D21" s="62">
        <v>1990.0</v>
      </c>
      <c r="E21" s="41" t="s">
        <v>24</v>
      </c>
      <c r="F21" s="42" t="s">
        <v>25</v>
      </c>
      <c r="G21" s="54">
        <v>0.75</v>
      </c>
      <c r="H21" s="63">
        <v>2800.0</v>
      </c>
    </row>
    <row r="22" ht="15.75" customHeight="1">
      <c r="A22" s="45" t="b">
        <v>0</v>
      </c>
      <c r="B22" s="46" t="s">
        <v>17</v>
      </c>
      <c r="C22" s="46" t="s">
        <v>14</v>
      </c>
      <c r="D22" s="64">
        <v>1990.0</v>
      </c>
      <c r="E22" s="57" t="s">
        <v>24</v>
      </c>
      <c r="F22" s="49" t="s">
        <v>26</v>
      </c>
      <c r="G22" s="50">
        <v>0.75</v>
      </c>
      <c r="H22" s="65">
        <v>2050.0</v>
      </c>
    </row>
    <row r="23" ht="15.75" customHeight="1">
      <c r="A23" s="36" t="b">
        <v>1</v>
      </c>
      <c r="B23" s="39" t="s">
        <v>17</v>
      </c>
      <c r="C23" s="39" t="s">
        <v>14</v>
      </c>
      <c r="D23" s="66">
        <v>1991.0</v>
      </c>
      <c r="E23" s="41" t="s">
        <v>24</v>
      </c>
      <c r="F23" s="67" t="s">
        <v>27</v>
      </c>
      <c r="G23" s="54">
        <v>0.75</v>
      </c>
      <c r="H23" s="44">
        <v>2650.0</v>
      </c>
    </row>
    <row r="24" ht="15.75" customHeight="1">
      <c r="A24" s="45" t="b">
        <v>1</v>
      </c>
      <c r="B24" s="46" t="s">
        <v>17</v>
      </c>
      <c r="C24" s="46" t="s">
        <v>14</v>
      </c>
      <c r="D24" s="64">
        <v>1991.0</v>
      </c>
      <c r="E24" s="49" t="s">
        <v>24</v>
      </c>
      <c r="F24" s="49" t="s">
        <v>28</v>
      </c>
      <c r="G24" s="50">
        <v>0.75</v>
      </c>
      <c r="H24" s="65">
        <v>2400.0</v>
      </c>
    </row>
    <row r="25" ht="15.75" customHeight="1">
      <c r="A25" s="36" t="b">
        <v>0</v>
      </c>
      <c r="B25" s="39" t="s">
        <v>17</v>
      </c>
      <c r="C25" s="39" t="s">
        <v>14</v>
      </c>
      <c r="D25" s="52">
        <v>2021.0</v>
      </c>
      <c r="E25" s="68" t="s">
        <v>29</v>
      </c>
      <c r="F25" s="53" t="s">
        <v>30</v>
      </c>
      <c r="G25" s="54">
        <v>0.75</v>
      </c>
      <c r="H25" s="63">
        <v>105.0</v>
      </c>
    </row>
    <row r="26" ht="15.75" customHeight="1">
      <c r="A26" s="45" t="b">
        <v>0</v>
      </c>
      <c r="B26" s="46" t="s">
        <v>17</v>
      </c>
      <c r="C26" s="46" t="s">
        <v>14</v>
      </c>
      <c r="D26" s="47">
        <v>2019.0</v>
      </c>
      <c r="E26" s="48" t="s">
        <v>31</v>
      </c>
      <c r="F26" s="48" t="s">
        <v>32</v>
      </c>
      <c r="G26" s="69">
        <v>0.75</v>
      </c>
      <c r="H26" s="70">
        <v>725.0</v>
      </c>
    </row>
    <row r="27" ht="15.75" customHeight="1">
      <c r="A27" s="36" t="b">
        <v>0</v>
      </c>
      <c r="B27" s="39" t="s">
        <v>17</v>
      </c>
      <c r="C27" s="39" t="s">
        <v>14</v>
      </c>
      <c r="D27" s="40">
        <v>2011.0</v>
      </c>
      <c r="E27" s="42" t="s">
        <v>33</v>
      </c>
      <c r="F27" s="42" t="s">
        <v>34</v>
      </c>
      <c r="G27" s="54">
        <v>0.75</v>
      </c>
      <c r="H27" s="63">
        <v>475.0</v>
      </c>
    </row>
    <row r="28" ht="15.75" customHeight="1">
      <c r="A28" s="45" t="b">
        <v>0</v>
      </c>
      <c r="B28" s="46" t="s">
        <v>17</v>
      </c>
      <c r="C28" s="46" t="s">
        <v>14</v>
      </c>
      <c r="D28" s="64">
        <v>2021.0</v>
      </c>
      <c r="E28" s="49" t="s">
        <v>35</v>
      </c>
      <c r="F28" s="49" t="s">
        <v>36</v>
      </c>
      <c r="G28" s="50">
        <v>0.75</v>
      </c>
      <c r="H28" s="65">
        <v>990.0</v>
      </c>
    </row>
    <row r="29" ht="15.75" customHeight="1">
      <c r="A29" s="36" t="b">
        <v>0</v>
      </c>
      <c r="B29" s="39" t="s">
        <v>17</v>
      </c>
      <c r="C29" s="39" t="s">
        <v>14</v>
      </c>
      <c r="D29" s="52">
        <v>2014.0</v>
      </c>
      <c r="E29" s="53" t="s">
        <v>37</v>
      </c>
      <c r="F29" s="53" t="s">
        <v>38</v>
      </c>
      <c r="G29" s="71">
        <v>0.75</v>
      </c>
      <c r="H29" s="63">
        <v>285.0</v>
      </c>
    </row>
    <row r="30" ht="15.75" customHeight="1">
      <c r="A30" s="45" t="b">
        <v>0</v>
      </c>
      <c r="B30" s="46" t="s">
        <v>17</v>
      </c>
      <c r="C30" s="46" t="s">
        <v>14</v>
      </c>
      <c r="D30" s="72">
        <v>2018.0</v>
      </c>
      <c r="E30" s="49" t="s">
        <v>39</v>
      </c>
      <c r="F30" s="49" t="s">
        <v>40</v>
      </c>
      <c r="G30" s="69">
        <v>0.75</v>
      </c>
      <c r="H30" s="70">
        <v>460.0</v>
      </c>
    </row>
    <row r="31" ht="15.75" customHeight="1">
      <c r="A31" s="36" t="b">
        <v>0</v>
      </c>
      <c r="B31" s="39" t="s">
        <v>17</v>
      </c>
      <c r="C31" s="39" t="s">
        <v>14</v>
      </c>
      <c r="D31" s="40">
        <v>2013.0</v>
      </c>
      <c r="E31" s="42" t="s">
        <v>39</v>
      </c>
      <c r="F31" s="42" t="s">
        <v>41</v>
      </c>
      <c r="G31" s="71">
        <v>0.75</v>
      </c>
      <c r="H31" s="63">
        <v>520.0</v>
      </c>
    </row>
    <row r="32" ht="15.75" customHeight="1">
      <c r="A32" s="45" t="b">
        <v>0</v>
      </c>
      <c r="B32" s="46" t="s">
        <v>17</v>
      </c>
      <c r="C32" s="72" t="s">
        <v>14</v>
      </c>
      <c r="D32" s="64">
        <v>2014.0</v>
      </c>
      <c r="E32" s="49" t="s">
        <v>39</v>
      </c>
      <c r="F32" s="49" t="s">
        <v>41</v>
      </c>
      <c r="G32" s="69">
        <v>0.75</v>
      </c>
      <c r="H32" s="65">
        <v>800.0</v>
      </c>
    </row>
    <row r="33" ht="15.75" customHeight="1">
      <c r="A33" s="36" t="b">
        <v>0</v>
      </c>
      <c r="B33" s="39" t="s">
        <v>17</v>
      </c>
      <c r="C33" s="39" t="s">
        <v>14</v>
      </c>
      <c r="D33" s="40">
        <v>2018.0</v>
      </c>
      <c r="E33" s="42" t="s">
        <v>39</v>
      </c>
      <c r="F33" s="42" t="s">
        <v>42</v>
      </c>
      <c r="G33" s="71">
        <v>0.75</v>
      </c>
      <c r="H33" s="63">
        <v>600.0</v>
      </c>
    </row>
    <row r="34" ht="15.75" customHeight="1">
      <c r="A34" s="45" t="b">
        <v>0</v>
      </c>
      <c r="B34" s="46" t="s">
        <v>17</v>
      </c>
      <c r="C34" s="46" t="s">
        <v>14</v>
      </c>
      <c r="D34" s="72">
        <v>2009.0</v>
      </c>
      <c r="E34" s="49" t="s">
        <v>39</v>
      </c>
      <c r="F34" s="49" t="s">
        <v>43</v>
      </c>
      <c r="G34" s="69">
        <v>0.75</v>
      </c>
      <c r="H34" s="70">
        <v>1275.0</v>
      </c>
    </row>
    <row r="35" ht="15.75" customHeight="1">
      <c r="A35" s="36" t="b">
        <v>0</v>
      </c>
      <c r="B35" s="39" t="s">
        <v>17</v>
      </c>
      <c r="C35" s="39" t="s">
        <v>14</v>
      </c>
      <c r="D35" s="40">
        <v>2006.0</v>
      </c>
      <c r="E35" s="42" t="s">
        <v>39</v>
      </c>
      <c r="F35" s="42" t="s">
        <v>44</v>
      </c>
      <c r="G35" s="71">
        <v>0.75</v>
      </c>
      <c r="H35" s="63">
        <v>1320.0</v>
      </c>
    </row>
    <row r="36" ht="15.75" customHeight="1">
      <c r="A36" s="45" t="b">
        <v>0</v>
      </c>
      <c r="B36" s="46" t="s">
        <v>17</v>
      </c>
      <c r="C36" s="46" t="s">
        <v>14</v>
      </c>
      <c r="D36" s="72">
        <v>2015.0</v>
      </c>
      <c r="E36" s="49" t="s">
        <v>39</v>
      </c>
      <c r="F36" s="49" t="s">
        <v>44</v>
      </c>
      <c r="G36" s="69">
        <v>0.75</v>
      </c>
      <c r="H36" s="70">
        <v>1880.0</v>
      </c>
    </row>
    <row r="37" ht="15.75" customHeight="1">
      <c r="A37" s="36" t="b">
        <v>0</v>
      </c>
      <c r="B37" s="39" t="s">
        <v>17</v>
      </c>
      <c r="C37" s="39" t="s">
        <v>14</v>
      </c>
      <c r="D37" s="40">
        <v>2007.0</v>
      </c>
      <c r="E37" s="42" t="s">
        <v>39</v>
      </c>
      <c r="F37" s="42" t="s">
        <v>45</v>
      </c>
      <c r="G37" s="71">
        <v>0.75</v>
      </c>
      <c r="H37" s="63">
        <v>2390.0</v>
      </c>
    </row>
    <row r="38" ht="15.75" customHeight="1">
      <c r="A38" s="45" t="b">
        <v>0</v>
      </c>
      <c r="B38" s="46" t="s">
        <v>17</v>
      </c>
      <c r="C38" s="46" t="s">
        <v>14</v>
      </c>
      <c r="D38" s="72">
        <v>2008.0</v>
      </c>
      <c r="E38" s="49" t="s">
        <v>39</v>
      </c>
      <c r="F38" s="49" t="s">
        <v>45</v>
      </c>
      <c r="G38" s="69">
        <v>0.75</v>
      </c>
      <c r="H38" s="70">
        <v>2500.0</v>
      </c>
    </row>
    <row r="39" ht="15.75" customHeight="1">
      <c r="A39" s="36" t="b">
        <v>0</v>
      </c>
      <c r="B39" s="39" t="s">
        <v>17</v>
      </c>
      <c r="C39" s="39" t="s">
        <v>14</v>
      </c>
      <c r="D39" s="40">
        <v>2011.0</v>
      </c>
      <c r="E39" s="42" t="s">
        <v>39</v>
      </c>
      <c r="F39" s="42" t="s">
        <v>45</v>
      </c>
      <c r="G39" s="71">
        <v>0.75</v>
      </c>
      <c r="H39" s="63">
        <v>2440.0</v>
      </c>
    </row>
    <row r="40" ht="15.75" customHeight="1">
      <c r="A40" s="45" t="b">
        <v>0</v>
      </c>
      <c r="B40" s="46" t="s">
        <v>17</v>
      </c>
      <c r="C40" s="46" t="s">
        <v>14</v>
      </c>
      <c r="D40" s="72">
        <v>2014.0</v>
      </c>
      <c r="E40" s="49" t="s">
        <v>39</v>
      </c>
      <c r="F40" s="49" t="s">
        <v>45</v>
      </c>
      <c r="G40" s="69">
        <v>0.75</v>
      </c>
      <c r="H40" s="70">
        <v>2390.0</v>
      </c>
    </row>
    <row r="41" ht="15.75" customHeight="1">
      <c r="A41" s="36" t="b">
        <v>0</v>
      </c>
      <c r="B41" s="39" t="s">
        <v>17</v>
      </c>
      <c r="C41" s="39" t="s">
        <v>14</v>
      </c>
      <c r="D41" s="40">
        <v>2007.0</v>
      </c>
      <c r="E41" s="42" t="s">
        <v>39</v>
      </c>
      <c r="F41" s="42" t="s">
        <v>46</v>
      </c>
      <c r="G41" s="71">
        <v>0.75</v>
      </c>
      <c r="H41" s="63">
        <v>2550.0</v>
      </c>
    </row>
    <row r="42" ht="15.75" customHeight="1">
      <c r="A42" s="45" t="b">
        <v>0</v>
      </c>
      <c r="B42" s="46" t="s">
        <v>17</v>
      </c>
      <c r="C42" s="46" t="s">
        <v>14</v>
      </c>
      <c r="D42" s="72">
        <v>2016.0</v>
      </c>
      <c r="E42" s="49" t="s">
        <v>39</v>
      </c>
      <c r="F42" s="49" t="s">
        <v>47</v>
      </c>
      <c r="G42" s="69">
        <v>0.75</v>
      </c>
      <c r="H42" s="70">
        <v>800.0</v>
      </c>
    </row>
    <row r="43" ht="15.75" customHeight="1">
      <c r="A43" s="36" t="b">
        <v>0</v>
      </c>
      <c r="B43" s="39" t="s">
        <v>17</v>
      </c>
      <c r="C43" s="39" t="s">
        <v>14</v>
      </c>
      <c r="D43" s="40">
        <v>2012.0</v>
      </c>
      <c r="E43" s="42" t="s">
        <v>39</v>
      </c>
      <c r="F43" s="42" t="s">
        <v>48</v>
      </c>
      <c r="G43" s="71">
        <v>0.75</v>
      </c>
      <c r="H43" s="63">
        <v>1135.0</v>
      </c>
    </row>
    <row r="44" ht="15.75" customHeight="1">
      <c r="A44" s="45" t="b">
        <v>0</v>
      </c>
      <c r="B44" s="46" t="s">
        <v>17</v>
      </c>
      <c r="C44" s="72" t="s">
        <v>14</v>
      </c>
      <c r="D44" s="72">
        <v>2012.0</v>
      </c>
      <c r="E44" s="49" t="s">
        <v>39</v>
      </c>
      <c r="F44" s="49" t="s">
        <v>49</v>
      </c>
      <c r="G44" s="69">
        <v>0.75</v>
      </c>
      <c r="H44" s="70">
        <v>1660.0</v>
      </c>
    </row>
    <row r="45" ht="15.75" customHeight="1">
      <c r="A45" s="36" t="b">
        <v>0</v>
      </c>
      <c r="B45" s="39" t="s">
        <v>17</v>
      </c>
      <c r="C45" s="40" t="s">
        <v>14</v>
      </c>
      <c r="D45" s="40">
        <v>2013.0</v>
      </c>
      <c r="E45" s="42" t="s">
        <v>39</v>
      </c>
      <c r="F45" s="42" t="s">
        <v>49</v>
      </c>
      <c r="G45" s="71">
        <v>0.75</v>
      </c>
      <c r="H45" s="63">
        <v>1680.0</v>
      </c>
    </row>
    <row r="46" ht="15.75" customHeight="1">
      <c r="A46" s="45" t="b">
        <v>0</v>
      </c>
      <c r="B46" s="46" t="s">
        <v>17</v>
      </c>
      <c r="C46" s="72" t="s">
        <v>14</v>
      </c>
      <c r="D46" s="72">
        <v>2012.0</v>
      </c>
      <c r="E46" s="49" t="s">
        <v>39</v>
      </c>
      <c r="F46" s="49" t="s">
        <v>50</v>
      </c>
      <c r="G46" s="69">
        <v>0.75</v>
      </c>
      <c r="H46" s="70">
        <v>945.0</v>
      </c>
    </row>
    <row r="47" ht="15.75" customHeight="1">
      <c r="A47" s="36" t="b">
        <v>0</v>
      </c>
      <c r="B47" s="39" t="s">
        <v>17</v>
      </c>
      <c r="C47" s="40" t="s">
        <v>14</v>
      </c>
      <c r="D47" s="40">
        <v>2013.0</v>
      </c>
      <c r="E47" s="42" t="s">
        <v>39</v>
      </c>
      <c r="F47" s="42" t="s">
        <v>50</v>
      </c>
      <c r="G47" s="71">
        <v>0.75</v>
      </c>
      <c r="H47" s="63">
        <v>945.0</v>
      </c>
    </row>
    <row r="48" ht="15.75" customHeight="1">
      <c r="A48" s="45" t="b">
        <v>0</v>
      </c>
      <c r="B48" s="46" t="s">
        <v>17</v>
      </c>
      <c r="C48" s="72" t="s">
        <v>14</v>
      </c>
      <c r="D48" s="72">
        <v>2014.0</v>
      </c>
      <c r="E48" s="49" t="s">
        <v>39</v>
      </c>
      <c r="F48" s="49" t="s">
        <v>50</v>
      </c>
      <c r="G48" s="69">
        <v>0.75</v>
      </c>
      <c r="H48" s="70">
        <v>945.0</v>
      </c>
    </row>
    <row r="49" ht="15.75" customHeight="1">
      <c r="A49" s="36" t="b">
        <v>0</v>
      </c>
      <c r="B49" s="39" t="s">
        <v>17</v>
      </c>
      <c r="C49" s="52" t="s">
        <v>14</v>
      </c>
      <c r="D49" s="40">
        <v>2020.0</v>
      </c>
      <c r="E49" s="42" t="s">
        <v>51</v>
      </c>
      <c r="F49" s="42" t="s">
        <v>52</v>
      </c>
      <c r="G49" s="71">
        <v>0.75</v>
      </c>
      <c r="H49" s="63">
        <v>1215.0</v>
      </c>
    </row>
    <row r="50" ht="15.75" customHeight="1">
      <c r="A50" s="45" t="b">
        <v>0</v>
      </c>
      <c r="B50" s="46" t="s">
        <v>17</v>
      </c>
      <c r="C50" s="47" t="s">
        <v>14</v>
      </c>
      <c r="D50" s="72">
        <v>2021.0</v>
      </c>
      <c r="E50" s="49" t="s">
        <v>51</v>
      </c>
      <c r="F50" s="49" t="s">
        <v>52</v>
      </c>
      <c r="G50" s="69">
        <v>0.75</v>
      </c>
      <c r="H50" s="70">
        <v>1560.0</v>
      </c>
    </row>
    <row r="51" ht="15.75" customHeight="1">
      <c r="A51" s="36" t="b">
        <v>1</v>
      </c>
      <c r="B51" s="39" t="s">
        <v>17</v>
      </c>
      <c r="C51" s="40" t="s">
        <v>14</v>
      </c>
      <c r="D51" s="40">
        <v>2018.0</v>
      </c>
      <c r="E51" s="73" t="s">
        <v>51</v>
      </c>
      <c r="F51" s="42" t="s">
        <v>53</v>
      </c>
      <c r="G51" s="54">
        <v>0.75</v>
      </c>
      <c r="H51" s="63">
        <v>1480.0</v>
      </c>
    </row>
    <row r="52" ht="15.75" customHeight="1">
      <c r="A52" s="45" t="b">
        <v>0</v>
      </c>
      <c r="B52" s="46" t="s">
        <v>17</v>
      </c>
      <c r="C52" s="46" t="s">
        <v>14</v>
      </c>
      <c r="D52" s="56">
        <v>2019.0</v>
      </c>
      <c r="E52" s="58" t="s">
        <v>51</v>
      </c>
      <c r="F52" s="57" t="s">
        <v>54</v>
      </c>
      <c r="G52" s="50">
        <v>0.75</v>
      </c>
      <c r="H52" s="59">
        <v>980.0</v>
      </c>
    </row>
    <row r="53" ht="15.75" customHeight="1">
      <c r="A53" s="36" t="b">
        <v>1</v>
      </c>
      <c r="B53" s="39" t="s">
        <v>17</v>
      </c>
      <c r="C53" s="39" t="s">
        <v>14</v>
      </c>
      <c r="D53" s="66">
        <v>2020.0</v>
      </c>
      <c r="E53" s="68" t="s">
        <v>51</v>
      </c>
      <c r="F53" s="41" t="s">
        <v>54</v>
      </c>
      <c r="G53" s="54">
        <v>0.75</v>
      </c>
      <c r="H53" s="44">
        <v>2500.0</v>
      </c>
    </row>
    <row r="54" ht="15.75" customHeight="1">
      <c r="A54" s="45" t="b">
        <v>1</v>
      </c>
      <c r="B54" s="46" t="s">
        <v>17</v>
      </c>
      <c r="C54" s="72" t="s">
        <v>14</v>
      </c>
      <c r="D54" s="72">
        <v>2020.0</v>
      </c>
      <c r="E54" s="74" t="s">
        <v>51</v>
      </c>
      <c r="F54" s="49" t="s">
        <v>55</v>
      </c>
      <c r="G54" s="50">
        <v>0.75</v>
      </c>
      <c r="H54" s="65">
        <v>1060.0</v>
      </c>
    </row>
    <row r="55" ht="15.75" customHeight="1">
      <c r="A55" s="36" t="b">
        <v>0</v>
      </c>
      <c r="B55" s="39" t="s">
        <v>17</v>
      </c>
      <c r="C55" s="39" t="s">
        <v>14</v>
      </c>
      <c r="D55" s="66">
        <v>2019.0</v>
      </c>
      <c r="E55" s="68" t="s">
        <v>51</v>
      </c>
      <c r="F55" s="68" t="s">
        <v>56</v>
      </c>
      <c r="G55" s="54">
        <v>0.75</v>
      </c>
      <c r="H55" s="44">
        <v>2080.0</v>
      </c>
    </row>
    <row r="56" ht="15.75" customHeight="1">
      <c r="A56" s="45" t="b">
        <v>1</v>
      </c>
      <c r="B56" s="46" t="s">
        <v>17</v>
      </c>
      <c r="C56" s="72" t="s">
        <v>14</v>
      </c>
      <c r="D56" s="64">
        <v>2020.0</v>
      </c>
      <c r="E56" s="49" t="s">
        <v>51</v>
      </c>
      <c r="F56" s="49" t="s">
        <v>57</v>
      </c>
      <c r="G56" s="50">
        <v>0.75</v>
      </c>
      <c r="H56" s="70">
        <v>1280.0</v>
      </c>
    </row>
    <row r="57" ht="15.75" customHeight="1">
      <c r="A57" s="36" t="b">
        <v>0</v>
      </c>
      <c r="B57" s="39" t="s">
        <v>17</v>
      </c>
      <c r="C57" s="52" t="s">
        <v>14</v>
      </c>
      <c r="D57" s="40">
        <v>2022.0</v>
      </c>
      <c r="E57" s="42" t="s">
        <v>51</v>
      </c>
      <c r="F57" s="42" t="s">
        <v>57</v>
      </c>
      <c r="G57" s="54">
        <v>0.75</v>
      </c>
      <c r="H57" s="63">
        <v>1280.0</v>
      </c>
    </row>
    <row r="58" ht="15.75" customHeight="1">
      <c r="A58" s="45" t="b">
        <v>1</v>
      </c>
      <c r="B58" s="46" t="s">
        <v>17</v>
      </c>
      <c r="C58" s="72" t="s">
        <v>14</v>
      </c>
      <c r="D58" s="72">
        <v>2018.0</v>
      </c>
      <c r="E58" s="49" t="s">
        <v>51</v>
      </c>
      <c r="F58" s="49" t="s">
        <v>58</v>
      </c>
      <c r="G58" s="50">
        <v>0.75</v>
      </c>
      <c r="H58" s="70">
        <v>1780.0</v>
      </c>
    </row>
    <row r="59" ht="15.75" customHeight="1">
      <c r="A59" s="36" t="b">
        <v>1</v>
      </c>
      <c r="B59" s="39" t="s">
        <v>17</v>
      </c>
      <c r="C59" s="39" t="s">
        <v>14</v>
      </c>
      <c r="D59" s="66">
        <v>2018.0</v>
      </c>
      <c r="E59" s="68" t="s">
        <v>51</v>
      </c>
      <c r="F59" s="68" t="s">
        <v>59</v>
      </c>
      <c r="G59" s="54">
        <v>0.75</v>
      </c>
      <c r="H59" s="60">
        <v>1840.0</v>
      </c>
    </row>
    <row r="60" ht="15.75" customHeight="1">
      <c r="A60" s="45" t="b">
        <v>1</v>
      </c>
      <c r="B60" s="46" t="s">
        <v>17</v>
      </c>
      <c r="C60" s="72" t="s">
        <v>14</v>
      </c>
      <c r="D60" s="72">
        <v>2019.0</v>
      </c>
      <c r="E60" s="74" t="s">
        <v>51</v>
      </c>
      <c r="F60" s="49" t="s">
        <v>60</v>
      </c>
      <c r="G60" s="50">
        <v>0.75</v>
      </c>
      <c r="H60" s="65">
        <v>2440.0</v>
      </c>
    </row>
    <row r="61" ht="15.75" customHeight="1">
      <c r="A61" s="36" t="b">
        <v>0</v>
      </c>
      <c r="B61" s="39" t="s">
        <v>17</v>
      </c>
      <c r="C61" s="52" t="s">
        <v>14</v>
      </c>
      <c r="D61" s="40">
        <v>2020.0</v>
      </c>
      <c r="E61" s="42" t="s">
        <v>51</v>
      </c>
      <c r="F61" s="42" t="s">
        <v>60</v>
      </c>
      <c r="G61" s="71">
        <v>0.75</v>
      </c>
      <c r="H61" s="63">
        <v>2080.0</v>
      </c>
    </row>
    <row r="62" ht="15.75" customHeight="1">
      <c r="A62" s="45" t="b">
        <v>0</v>
      </c>
      <c r="B62" s="46" t="s">
        <v>17</v>
      </c>
      <c r="C62" s="72" t="s">
        <v>14</v>
      </c>
      <c r="D62" s="72">
        <v>2020.0</v>
      </c>
      <c r="E62" s="49" t="s">
        <v>61</v>
      </c>
      <c r="F62" s="49" t="s">
        <v>62</v>
      </c>
      <c r="G62" s="50">
        <v>0.75</v>
      </c>
      <c r="H62" s="59">
        <v>1600.0</v>
      </c>
    </row>
    <row r="63" ht="15.75" customHeight="1">
      <c r="A63" s="36" t="b">
        <v>0</v>
      </c>
      <c r="B63" s="39" t="s">
        <v>17</v>
      </c>
      <c r="C63" s="40" t="s">
        <v>14</v>
      </c>
      <c r="D63" s="52">
        <v>1998.0</v>
      </c>
      <c r="E63" s="53" t="s">
        <v>63</v>
      </c>
      <c r="F63" s="53" t="s">
        <v>38</v>
      </c>
      <c r="G63" s="54">
        <v>0.75</v>
      </c>
      <c r="H63" s="44">
        <v>1680.0</v>
      </c>
    </row>
    <row r="64" ht="15.75" customHeight="1">
      <c r="A64" s="45" t="b">
        <v>0</v>
      </c>
      <c r="B64" s="46" t="s">
        <v>17</v>
      </c>
      <c r="C64" s="72" t="s">
        <v>14</v>
      </c>
      <c r="D64" s="72">
        <v>2002.0</v>
      </c>
      <c r="E64" s="49" t="s">
        <v>63</v>
      </c>
      <c r="F64" s="49" t="s">
        <v>38</v>
      </c>
      <c r="G64" s="50">
        <v>0.75</v>
      </c>
      <c r="H64" s="59">
        <v>1890.0</v>
      </c>
    </row>
    <row r="65" ht="15.75" customHeight="1">
      <c r="A65" s="36" t="b">
        <v>0</v>
      </c>
      <c r="B65" s="39" t="s">
        <v>17</v>
      </c>
      <c r="C65" s="40" t="s">
        <v>14</v>
      </c>
      <c r="D65" s="52">
        <v>2006.0</v>
      </c>
      <c r="E65" s="53" t="s">
        <v>63</v>
      </c>
      <c r="F65" s="53" t="s">
        <v>38</v>
      </c>
      <c r="G65" s="54">
        <v>0.75</v>
      </c>
      <c r="H65" s="44">
        <v>1450.0</v>
      </c>
    </row>
    <row r="66" ht="15.75" customHeight="1">
      <c r="A66" s="45" t="b">
        <v>0</v>
      </c>
      <c r="B66" s="46" t="s">
        <v>17</v>
      </c>
      <c r="C66" s="72" t="s">
        <v>14</v>
      </c>
      <c r="D66" s="72">
        <v>2014.0</v>
      </c>
      <c r="E66" s="49" t="s">
        <v>63</v>
      </c>
      <c r="F66" s="49" t="s">
        <v>38</v>
      </c>
      <c r="G66" s="50">
        <v>0.75</v>
      </c>
      <c r="H66" s="59">
        <v>920.0</v>
      </c>
    </row>
    <row r="67" ht="15.75" customHeight="1">
      <c r="A67" s="36" t="b">
        <v>0</v>
      </c>
      <c r="B67" s="39" t="s">
        <v>17</v>
      </c>
      <c r="C67" s="40" t="s">
        <v>14</v>
      </c>
      <c r="D67" s="40">
        <v>2007.0</v>
      </c>
      <c r="E67" s="42" t="s">
        <v>63</v>
      </c>
      <c r="F67" s="42" t="s">
        <v>64</v>
      </c>
      <c r="G67" s="54">
        <v>0.75</v>
      </c>
      <c r="H67" s="44">
        <v>2215.0</v>
      </c>
    </row>
    <row r="68" ht="15.75" customHeight="1">
      <c r="A68" s="45" t="b">
        <v>0</v>
      </c>
      <c r="B68" s="46" t="s">
        <v>17</v>
      </c>
      <c r="C68" s="72" t="s">
        <v>14</v>
      </c>
      <c r="D68" s="72">
        <v>2009.0</v>
      </c>
      <c r="E68" s="49" t="s">
        <v>63</v>
      </c>
      <c r="F68" s="49" t="s">
        <v>64</v>
      </c>
      <c r="G68" s="50">
        <v>0.75</v>
      </c>
      <c r="H68" s="59">
        <v>2310.0</v>
      </c>
    </row>
    <row r="69">
      <c r="A69" s="36" t="b">
        <v>0</v>
      </c>
      <c r="B69" s="39" t="s">
        <v>17</v>
      </c>
      <c r="C69" s="40" t="s">
        <v>14</v>
      </c>
      <c r="D69" s="40">
        <v>2010.0</v>
      </c>
      <c r="E69" s="42" t="s">
        <v>63</v>
      </c>
      <c r="F69" s="42" t="s">
        <v>64</v>
      </c>
      <c r="G69" s="54">
        <v>0.75</v>
      </c>
      <c r="H69" s="44">
        <v>2505.0</v>
      </c>
    </row>
    <row r="70" ht="15.75" customHeight="1">
      <c r="A70" s="45" t="b">
        <v>0</v>
      </c>
      <c r="B70" s="46" t="s">
        <v>17</v>
      </c>
      <c r="C70" s="72" t="s">
        <v>14</v>
      </c>
      <c r="D70" s="72">
        <v>2011.0</v>
      </c>
      <c r="E70" s="49" t="s">
        <v>63</v>
      </c>
      <c r="F70" s="49" t="s">
        <v>64</v>
      </c>
      <c r="G70" s="50">
        <v>0.75</v>
      </c>
      <c r="H70" s="59">
        <v>1790.0</v>
      </c>
    </row>
    <row r="71" ht="15.75" customHeight="1">
      <c r="A71" s="36" t="b">
        <v>1</v>
      </c>
      <c r="B71" s="39" t="s">
        <v>17</v>
      </c>
      <c r="C71" s="40" t="s">
        <v>14</v>
      </c>
      <c r="D71" s="40">
        <v>2011.0</v>
      </c>
      <c r="E71" s="42" t="s">
        <v>65</v>
      </c>
      <c r="F71" s="42" t="s">
        <v>66</v>
      </c>
      <c r="G71" s="54">
        <v>0.75</v>
      </c>
      <c r="H71" s="63">
        <v>515.0</v>
      </c>
    </row>
    <row r="72" ht="15.75" customHeight="1">
      <c r="A72" s="45" t="b">
        <v>1</v>
      </c>
      <c r="B72" s="46" t="s">
        <v>17</v>
      </c>
      <c r="C72" s="72" t="s">
        <v>14</v>
      </c>
      <c r="D72" s="72">
        <v>2015.0</v>
      </c>
      <c r="E72" s="49" t="s">
        <v>65</v>
      </c>
      <c r="F72" s="49" t="s">
        <v>67</v>
      </c>
      <c r="G72" s="50">
        <v>0.75</v>
      </c>
      <c r="H72" s="61">
        <v>910.0</v>
      </c>
    </row>
    <row r="73" ht="15.75" customHeight="1">
      <c r="A73" s="36" t="b">
        <v>1</v>
      </c>
      <c r="B73" s="39" t="s">
        <v>17</v>
      </c>
      <c r="C73" s="40" t="s">
        <v>14</v>
      </c>
      <c r="D73" s="40">
        <v>2021.0</v>
      </c>
      <c r="E73" s="42" t="s">
        <v>65</v>
      </c>
      <c r="F73" s="42" t="s">
        <v>67</v>
      </c>
      <c r="G73" s="54">
        <v>0.75</v>
      </c>
      <c r="H73" s="44">
        <v>810.0</v>
      </c>
    </row>
    <row r="74" ht="15.75" customHeight="1">
      <c r="A74" s="45" t="b">
        <v>0</v>
      </c>
      <c r="B74" s="46" t="s">
        <v>17</v>
      </c>
      <c r="C74" s="72" t="s">
        <v>14</v>
      </c>
      <c r="D74" s="64">
        <v>2009.0</v>
      </c>
      <c r="E74" s="48" t="s">
        <v>68</v>
      </c>
      <c r="F74" s="57" t="s">
        <v>69</v>
      </c>
      <c r="G74" s="50">
        <v>0.75</v>
      </c>
      <c r="H74" s="70">
        <v>900.0</v>
      </c>
    </row>
    <row r="75" ht="15.75" customHeight="1">
      <c r="A75" s="36" t="b">
        <v>1</v>
      </c>
      <c r="B75" s="39" t="s">
        <v>17</v>
      </c>
      <c r="C75" s="39" t="s">
        <v>14</v>
      </c>
      <c r="D75" s="66">
        <v>2017.0</v>
      </c>
      <c r="E75" s="73" t="s">
        <v>68</v>
      </c>
      <c r="F75" s="41" t="s">
        <v>69</v>
      </c>
      <c r="G75" s="54">
        <v>0.75</v>
      </c>
      <c r="H75" s="75">
        <v>700.0</v>
      </c>
    </row>
    <row r="76" ht="15.75" customHeight="1">
      <c r="A76" s="45" t="b">
        <v>0</v>
      </c>
      <c r="B76" s="46" t="s">
        <v>17</v>
      </c>
      <c r="C76" s="72" t="s">
        <v>14</v>
      </c>
      <c r="D76" s="72">
        <v>1996.0</v>
      </c>
      <c r="E76" s="49" t="s">
        <v>70</v>
      </c>
      <c r="F76" s="49" t="s">
        <v>71</v>
      </c>
      <c r="G76" s="50">
        <v>0.75</v>
      </c>
      <c r="H76" s="76">
        <v>480.0</v>
      </c>
    </row>
    <row r="77" ht="15.75" customHeight="1">
      <c r="A77" s="36" t="b">
        <v>0</v>
      </c>
      <c r="B77" s="39" t="s">
        <v>17</v>
      </c>
      <c r="C77" s="40" t="s">
        <v>14</v>
      </c>
      <c r="D77" s="40">
        <v>1999.0</v>
      </c>
      <c r="E77" s="42" t="s">
        <v>70</v>
      </c>
      <c r="F77" s="42" t="s">
        <v>71</v>
      </c>
      <c r="G77" s="54">
        <v>0.75</v>
      </c>
      <c r="H77" s="77">
        <v>480.0</v>
      </c>
    </row>
    <row r="78" ht="15.75" customHeight="1">
      <c r="A78" s="45" t="b">
        <v>0</v>
      </c>
      <c r="B78" s="46" t="s">
        <v>17</v>
      </c>
      <c r="C78" s="72" t="s">
        <v>14</v>
      </c>
      <c r="D78" s="64">
        <v>2021.0</v>
      </c>
      <c r="E78" s="49" t="s">
        <v>72</v>
      </c>
      <c r="F78" s="49" t="s">
        <v>21</v>
      </c>
      <c r="G78" s="50">
        <v>0.75</v>
      </c>
      <c r="H78" s="65">
        <v>2400.0</v>
      </c>
    </row>
    <row r="79" ht="15.75" customHeight="1">
      <c r="A79" s="36" t="b">
        <v>1</v>
      </c>
      <c r="B79" s="39" t="s">
        <v>17</v>
      </c>
      <c r="C79" s="39" t="s">
        <v>14</v>
      </c>
      <c r="D79" s="66">
        <v>2019.0</v>
      </c>
      <c r="E79" s="78" t="s">
        <v>73</v>
      </c>
      <c r="F79" s="41" t="s">
        <v>74</v>
      </c>
      <c r="G79" s="54">
        <v>0.75</v>
      </c>
      <c r="H79" s="75">
        <v>1200.0</v>
      </c>
    </row>
    <row r="80" ht="15.75" customHeight="1">
      <c r="A80" s="45" t="b">
        <v>0</v>
      </c>
      <c r="B80" s="46" t="s">
        <v>17</v>
      </c>
      <c r="C80" s="46" t="s">
        <v>14</v>
      </c>
      <c r="D80" s="79">
        <v>2017.0</v>
      </c>
      <c r="E80" s="80" t="s">
        <v>73</v>
      </c>
      <c r="F80" s="81" t="s">
        <v>38</v>
      </c>
      <c r="G80" s="69">
        <v>0.75</v>
      </c>
      <c r="H80" s="61">
        <v>630.0</v>
      </c>
    </row>
    <row r="81" ht="15.75" customHeight="1">
      <c r="A81" s="36" t="b">
        <v>0</v>
      </c>
      <c r="B81" s="39" t="s">
        <v>17</v>
      </c>
      <c r="C81" s="39" t="s">
        <v>14</v>
      </c>
      <c r="D81" s="40">
        <v>2021.0</v>
      </c>
      <c r="E81" s="42" t="s">
        <v>75</v>
      </c>
      <c r="F81" s="42" t="s">
        <v>76</v>
      </c>
      <c r="G81" s="54">
        <v>0.75</v>
      </c>
      <c r="H81" s="82">
        <v>715.0</v>
      </c>
    </row>
    <row r="82" ht="15.75" customHeight="1">
      <c r="A82" s="45" t="b">
        <v>0</v>
      </c>
      <c r="B82" s="46" t="s">
        <v>17</v>
      </c>
      <c r="C82" s="72" t="s">
        <v>14</v>
      </c>
      <c r="D82" s="72">
        <v>2004.0</v>
      </c>
      <c r="E82" s="49" t="s">
        <v>77</v>
      </c>
      <c r="F82" s="49" t="s">
        <v>78</v>
      </c>
      <c r="G82" s="50">
        <v>0.75</v>
      </c>
      <c r="H82" s="70">
        <v>3450.0</v>
      </c>
    </row>
    <row r="83" ht="15.75" customHeight="1">
      <c r="A83" s="36" t="b">
        <v>0</v>
      </c>
      <c r="B83" s="39" t="s">
        <v>17</v>
      </c>
      <c r="C83" s="40" t="s">
        <v>14</v>
      </c>
      <c r="D83" s="40">
        <v>2006.0</v>
      </c>
      <c r="E83" s="42" t="s">
        <v>77</v>
      </c>
      <c r="F83" s="42" t="s">
        <v>78</v>
      </c>
      <c r="G83" s="54">
        <v>0.75</v>
      </c>
      <c r="H83" s="63">
        <v>3685.0</v>
      </c>
    </row>
    <row r="84" ht="15.75" customHeight="1">
      <c r="A84" s="45" t="b">
        <v>0</v>
      </c>
      <c r="B84" s="46" t="s">
        <v>17</v>
      </c>
      <c r="C84" s="72" t="s">
        <v>14</v>
      </c>
      <c r="D84" s="72">
        <v>2008.0</v>
      </c>
      <c r="E84" s="49" t="s">
        <v>77</v>
      </c>
      <c r="F84" s="49" t="s">
        <v>78</v>
      </c>
      <c r="G84" s="50">
        <v>0.75</v>
      </c>
      <c r="H84" s="70">
        <v>4655.0</v>
      </c>
    </row>
    <row r="85" ht="15.75" customHeight="1">
      <c r="A85" s="36" t="b">
        <v>1</v>
      </c>
      <c r="B85" s="39" t="s">
        <v>17</v>
      </c>
      <c r="C85" s="40" t="s">
        <v>14</v>
      </c>
      <c r="D85" s="40">
        <v>2009.0</v>
      </c>
      <c r="E85" s="42" t="s">
        <v>77</v>
      </c>
      <c r="F85" s="42" t="s">
        <v>79</v>
      </c>
      <c r="G85" s="54">
        <v>0.75</v>
      </c>
      <c r="H85" s="75">
        <v>5000.0</v>
      </c>
    </row>
    <row r="86" ht="15.75" customHeight="1">
      <c r="A86" s="45" t="b">
        <v>0</v>
      </c>
      <c r="B86" s="46" t="s">
        <v>17</v>
      </c>
      <c r="C86" s="72" t="s">
        <v>14</v>
      </c>
      <c r="D86" s="72">
        <v>2010.0</v>
      </c>
      <c r="E86" s="49" t="s">
        <v>77</v>
      </c>
      <c r="F86" s="49" t="s">
        <v>78</v>
      </c>
      <c r="G86" s="50">
        <v>0.75</v>
      </c>
      <c r="H86" s="70">
        <v>6040.0</v>
      </c>
    </row>
    <row r="87" ht="15.75" customHeight="1">
      <c r="A87" s="36" t="b">
        <v>0</v>
      </c>
      <c r="B87" s="39" t="s">
        <v>17</v>
      </c>
      <c r="C87" s="40" t="s">
        <v>14</v>
      </c>
      <c r="D87" s="40">
        <v>2011.0</v>
      </c>
      <c r="E87" s="42" t="s">
        <v>77</v>
      </c>
      <c r="F87" s="42" t="s">
        <v>78</v>
      </c>
      <c r="G87" s="54">
        <v>0.75</v>
      </c>
      <c r="H87" s="63">
        <v>3480.0</v>
      </c>
    </row>
    <row r="88" ht="15.75" customHeight="1">
      <c r="A88" s="45" t="b">
        <v>0</v>
      </c>
      <c r="B88" s="46" t="s">
        <v>17</v>
      </c>
      <c r="C88" s="72" t="s">
        <v>14</v>
      </c>
      <c r="D88" s="72">
        <v>2012.0</v>
      </c>
      <c r="E88" s="49" t="s">
        <v>77</v>
      </c>
      <c r="F88" s="49" t="s">
        <v>78</v>
      </c>
      <c r="G88" s="50">
        <v>0.75</v>
      </c>
      <c r="H88" s="70">
        <v>4735.0</v>
      </c>
    </row>
    <row r="89" ht="15.75" customHeight="1">
      <c r="A89" s="36" t="b">
        <v>0</v>
      </c>
      <c r="B89" s="39" t="s">
        <v>17</v>
      </c>
      <c r="C89" s="40" t="s">
        <v>14</v>
      </c>
      <c r="D89" s="40">
        <v>2013.0</v>
      </c>
      <c r="E89" s="42" t="s">
        <v>77</v>
      </c>
      <c r="F89" s="42" t="s">
        <v>78</v>
      </c>
      <c r="G89" s="54">
        <v>0.75</v>
      </c>
      <c r="H89" s="63">
        <v>4670.0</v>
      </c>
    </row>
    <row r="90" ht="15.75" customHeight="1">
      <c r="A90" s="45" t="b">
        <v>0</v>
      </c>
      <c r="B90" s="46" t="s">
        <v>17</v>
      </c>
      <c r="C90" s="72" t="s">
        <v>14</v>
      </c>
      <c r="D90" s="72">
        <v>2015.0</v>
      </c>
      <c r="E90" s="49" t="s">
        <v>77</v>
      </c>
      <c r="F90" s="49" t="s">
        <v>78</v>
      </c>
      <c r="G90" s="50">
        <v>0.75</v>
      </c>
      <c r="H90" s="70">
        <v>5095.0</v>
      </c>
    </row>
    <row r="91" ht="15.75" customHeight="1">
      <c r="A91" s="36" t="b">
        <v>1</v>
      </c>
      <c r="B91" s="39" t="s">
        <v>17</v>
      </c>
      <c r="C91" s="40" t="s">
        <v>14</v>
      </c>
      <c r="D91" s="40">
        <v>2018.0</v>
      </c>
      <c r="E91" s="42" t="s">
        <v>77</v>
      </c>
      <c r="F91" s="42" t="s">
        <v>79</v>
      </c>
      <c r="G91" s="54">
        <v>0.75</v>
      </c>
      <c r="H91" s="63">
        <v>4015.0</v>
      </c>
    </row>
    <row r="92" ht="15.75" customHeight="1">
      <c r="A92" s="45" t="b">
        <v>1</v>
      </c>
      <c r="B92" s="46" t="s">
        <v>17</v>
      </c>
      <c r="C92" s="72" t="s">
        <v>14</v>
      </c>
      <c r="D92" s="72">
        <v>2019.0</v>
      </c>
      <c r="E92" s="49" t="s">
        <v>77</v>
      </c>
      <c r="F92" s="48" t="s">
        <v>79</v>
      </c>
      <c r="G92" s="50">
        <v>0.75</v>
      </c>
      <c r="H92" s="70">
        <v>5980.0</v>
      </c>
    </row>
    <row r="93">
      <c r="A93" s="36" t="b">
        <v>1</v>
      </c>
      <c r="B93" s="39" t="s">
        <v>17</v>
      </c>
      <c r="C93" s="40" t="s">
        <v>14</v>
      </c>
      <c r="D93" s="40">
        <v>2020.0</v>
      </c>
      <c r="E93" s="42" t="s">
        <v>77</v>
      </c>
      <c r="F93" s="42" t="s">
        <v>79</v>
      </c>
      <c r="G93" s="54">
        <v>0.75</v>
      </c>
      <c r="H93" s="63">
        <v>5910.0</v>
      </c>
    </row>
    <row r="94" ht="15.75" customHeight="1">
      <c r="A94" s="45" t="b">
        <v>1</v>
      </c>
      <c r="B94" s="46" t="s">
        <v>17</v>
      </c>
      <c r="C94" s="72" t="s">
        <v>14</v>
      </c>
      <c r="D94" s="72">
        <v>2021.0</v>
      </c>
      <c r="E94" s="49" t="s">
        <v>77</v>
      </c>
      <c r="F94" s="49" t="s">
        <v>79</v>
      </c>
      <c r="G94" s="50">
        <v>0.75</v>
      </c>
      <c r="H94" s="70">
        <v>4580.0</v>
      </c>
    </row>
    <row r="95" ht="15.75" customHeight="1">
      <c r="A95" s="36" t="b">
        <v>1</v>
      </c>
      <c r="B95" s="39" t="s">
        <v>17</v>
      </c>
      <c r="C95" s="40" t="s">
        <v>14</v>
      </c>
      <c r="D95" s="40">
        <v>1998.0</v>
      </c>
      <c r="E95" s="42" t="s">
        <v>77</v>
      </c>
      <c r="F95" s="42" t="s">
        <v>80</v>
      </c>
      <c r="G95" s="54">
        <v>0.75</v>
      </c>
      <c r="H95" s="75">
        <v>4430.0</v>
      </c>
    </row>
    <row r="96" ht="15.75" customHeight="1">
      <c r="A96" s="45" t="b">
        <v>1</v>
      </c>
      <c r="B96" s="46" t="s">
        <v>17</v>
      </c>
      <c r="C96" s="72" t="s">
        <v>14</v>
      </c>
      <c r="D96" s="72">
        <v>2003.0</v>
      </c>
      <c r="E96" s="49" t="s">
        <v>77</v>
      </c>
      <c r="F96" s="49" t="s">
        <v>80</v>
      </c>
      <c r="G96" s="50">
        <v>0.75</v>
      </c>
      <c r="H96" s="61">
        <v>4700.0</v>
      </c>
    </row>
    <row r="97" ht="15.75" customHeight="1">
      <c r="A97" s="36" t="b">
        <v>0</v>
      </c>
      <c r="B97" s="39" t="s">
        <v>17</v>
      </c>
      <c r="C97" s="40" t="s">
        <v>14</v>
      </c>
      <c r="D97" s="40">
        <v>2007.0</v>
      </c>
      <c r="E97" s="42" t="s">
        <v>77</v>
      </c>
      <c r="F97" s="42" t="s">
        <v>80</v>
      </c>
      <c r="G97" s="54">
        <v>0.75</v>
      </c>
      <c r="H97" s="63">
        <v>5250.0</v>
      </c>
    </row>
    <row r="98" ht="15.75" customHeight="1">
      <c r="A98" s="45" t="b">
        <v>0</v>
      </c>
      <c r="B98" s="46" t="s">
        <v>17</v>
      </c>
      <c r="C98" s="72" t="s">
        <v>14</v>
      </c>
      <c r="D98" s="72">
        <v>2008.0</v>
      </c>
      <c r="E98" s="49" t="s">
        <v>77</v>
      </c>
      <c r="F98" s="49" t="s">
        <v>80</v>
      </c>
      <c r="G98" s="50">
        <v>0.75</v>
      </c>
      <c r="H98" s="70">
        <v>4400.0</v>
      </c>
    </row>
    <row r="99" ht="15.75" customHeight="1">
      <c r="A99" s="36" t="b">
        <v>0</v>
      </c>
      <c r="B99" s="39" t="s">
        <v>17</v>
      </c>
      <c r="C99" s="40" t="s">
        <v>14</v>
      </c>
      <c r="D99" s="40">
        <v>2009.0</v>
      </c>
      <c r="E99" s="42" t="s">
        <v>77</v>
      </c>
      <c r="F99" s="42" t="s">
        <v>80</v>
      </c>
      <c r="G99" s="54">
        <v>0.75</v>
      </c>
      <c r="H99" s="63">
        <v>5230.0</v>
      </c>
    </row>
    <row r="100" ht="15.75" customHeight="1">
      <c r="A100" s="45" t="b">
        <v>0</v>
      </c>
      <c r="B100" s="46" t="s">
        <v>17</v>
      </c>
      <c r="C100" s="72" t="s">
        <v>14</v>
      </c>
      <c r="D100" s="72">
        <v>2011.0</v>
      </c>
      <c r="E100" s="49" t="s">
        <v>77</v>
      </c>
      <c r="F100" s="49" t="s">
        <v>80</v>
      </c>
      <c r="G100" s="50">
        <v>0.75</v>
      </c>
      <c r="H100" s="70">
        <v>4280.0</v>
      </c>
    </row>
    <row r="101" ht="15.75" customHeight="1">
      <c r="A101" s="36" t="b">
        <v>1</v>
      </c>
      <c r="B101" s="39" t="s">
        <v>17</v>
      </c>
      <c r="C101" s="40" t="s">
        <v>14</v>
      </c>
      <c r="D101" s="40">
        <v>2014.0</v>
      </c>
      <c r="E101" s="42" t="s">
        <v>77</v>
      </c>
      <c r="F101" s="42" t="s">
        <v>80</v>
      </c>
      <c r="G101" s="54">
        <v>0.75</v>
      </c>
      <c r="H101" s="63">
        <v>4200.0</v>
      </c>
    </row>
    <row r="102" ht="15.75" customHeight="1">
      <c r="A102" s="45" t="b">
        <v>1</v>
      </c>
      <c r="B102" s="46" t="s">
        <v>17</v>
      </c>
      <c r="C102" s="72" t="s">
        <v>14</v>
      </c>
      <c r="D102" s="72">
        <v>2015.0</v>
      </c>
      <c r="E102" s="49" t="s">
        <v>77</v>
      </c>
      <c r="F102" s="49" t="s">
        <v>80</v>
      </c>
      <c r="G102" s="50">
        <v>0.75</v>
      </c>
      <c r="H102" s="70">
        <v>5100.0</v>
      </c>
    </row>
    <row r="103" ht="15.75" customHeight="1">
      <c r="A103" s="36" t="b">
        <v>0</v>
      </c>
      <c r="B103" s="39" t="s">
        <v>17</v>
      </c>
      <c r="C103" s="40" t="s">
        <v>14</v>
      </c>
      <c r="D103" s="40">
        <v>2016.0</v>
      </c>
      <c r="E103" s="42" t="s">
        <v>77</v>
      </c>
      <c r="F103" s="42" t="s">
        <v>80</v>
      </c>
      <c r="G103" s="54">
        <v>0.75</v>
      </c>
      <c r="H103" s="63">
        <v>4950.0</v>
      </c>
    </row>
    <row r="104" ht="15.75" customHeight="1">
      <c r="A104" s="45" t="b">
        <v>1</v>
      </c>
      <c r="B104" s="46" t="s">
        <v>17</v>
      </c>
      <c r="C104" s="72" t="s">
        <v>14</v>
      </c>
      <c r="D104" s="72">
        <v>2017.0</v>
      </c>
      <c r="E104" s="49" t="s">
        <v>77</v>
      </c>
      <c r="F104" s="49" t="s">
        <v>80</v>
      </c>
      <c r="G104" s="50">
        <v>0.75</v>
      </c>
      <c r="H104" s="70">
        <v>4180.0</v>
      </c>
    </row>
    <row r="105" ht="15.75" customHeight="1">
      <c r="A105" s="36" t="b">
        <v>1</v>
      </c>
      <c r="B105" s="39" t="s">
        <v>17</v>
      </c>
      <c r="C105" s="40" t="s">
        <v>14</v>
      </c>
      <c r="D105" s="40">
        <v>2018.0</v>
      </c>
      <c r="E105" s="42" t="s">
        <v>77</v>
      </c>
      <c r="F105" s="42" t="s">
        <v>80</v>
      </c>
      <c r="G105" s="54">
        <v>0.75</v>
      </c>
      <c r="H105" s="63">
        <v>4380.0</v>
      </c>
    </row>
    <row r="106" ht="15.75" customHeight="1">
      <c r="A106" s="45" t="b">
        <v>1</v>
      </c>
      <c r="B106" s="46" t="s">
        <v>17</v>
      </c>
      <c r="C106" s="72" t="s">
        <v>14</v>
      </c>
      <c r="D106" s="72">
        <v>2019.0</v>
      </c>
      <c r="E106" s="49" t="s">
        <v>77</v>
      </c>
      <c r="F106" s="49" t="s">
        <v>80</v>
      </c>
      <c r="G106" s="50">
        <v>0.75</v>
      </c>
      <c r="H106" s="70">
        <v>5180.0</v>
      </c>
    </row>
    <row r="107" ht="15.75" customHeight="1">
      <c r="A107" s="36" t="b">
        <v>1</v>
      </c>
      <c r="B107" s="39" t="s">
        <v>17</v>
      </c>
      <c r="C107" s="40" t="s">
        <v>14</v>
      </c>
      <c r="D107" s="40">
        <v>2020.0</v>
      </c>
      <c r="E107" s="42" t="s">
        <v>77</v>
      </c>
      <c r="F107" s="42" t="s">
        <v>80</v>
      </c>
      <c r="G107" s="54">
        <v>0.75</v>
      </c>
      <c r="H107" s="63">
        <v>5950.0</v>
      </c>
    </row>
    <row r="108" ht="15.75" customHeight="1">
      <c r="A108" s="45" t="b">
        <v>1</v>
      </c>
      <c r="B108" s="46" t="s">
        <v>17</v>
      </c>
      <c r="C108" s="72" t="s">
        <v>14</v>
      </c>
      <c r="D108" s="72">
        <v>2021.0</v>
      </c>
      <c r="E108" s="49" t="s">
        <v>77</v>
      </c>
      <c r="F108" s="49" t="s">
        <v>80</v>
      </c>
      <c r="G108" s="50">
        <v>0.75</v>
      </c>
      <c r="H108" s="70">
        <v>4380.0</v>
      </c>
    </row>
    <row r="109" ht="15.75" customHeight="1">
      <c r="A109" s="36" t="b">
        <v>1</v>
      </c>
      <c r="B109" s="39" t="s">
        <v>17</v>
      </c>
      <c r="C109" s="40" t="s">
        <v>14</v>
      </c>
      <c r="D109" s="40">
        <v>2022.0</v>
      </c>
      <c r="E109" s="42" t="s">
        <v>77</v>
      </c>
      <c r="F109" s="42" t="s">
        <v>80</v>
      </c>
      <c r="G109" s="54">
        <v>0.75</v>
      </c>
      <c r="H109" s="63">
        <v>4500.0</v>
      </c>
    </row>
    <row r="110" ht="15.75" customHeight="1">
      <c r="A110" s="45" t="b">
        <v>0</v>
      </c>
      <c r="B110" s="46" t="s">
        <v>17</v>
      </c>
      <c r="C110" s="72" t="s">
        <v>14</v>
      </c>
      <c r="D110" s="47">
        <v>2007.0</v>
      </c>
      <c r="E110" s="49" t="s">
        <v>77</v>
      </c>
      <c r="F110" s="49" t="s">
        <v>38</v>
      </c>
      <c r="G110" s="69">
        <v>0.75</v>
      </c>
      <c r="H110" s="70">
        <v>1560.0</v>
      </c>
    </row>
    <row r="111" ht="15.75" customHeight="1">
      <c r="A111" s="36" t="b">
        <v>0</v>
      </c>
      <c r="B111" s="39" t="s">
        <v>17</v>
      </c>
      <c r="C111" s="40" t="s">
        <v>14</v>
      </c>
      <c r="D111" s="52">
        <v>2013.0</v>
      </c>
      <c r="E111" s="42" t="s">
        <v>77</v>
      </c>
      <c r="F111" s="42" t="s">
        <v>38</v>
      </c>
      <c r="G111" s="71">
        <v>0.75</v>
      </c>
      <c r="H111" s="63">
        <v>1250.0</v>
      </c>
    </row>
    <row r="112" ht="15.75" customHeight="1">
      <c r="A112" s="45" t="b">
        <v>0</v>
      </c>
      <c r="B112" s="46" t="s">
        <v>17</v>
      </c>
      <c r="C112" s="72" t="s">
        <v>14</v>
      </c>
      <c r="D112" s="47">
        <v>2016.0</v>
      </c>
      <c r="E112" s="49" t="s">
        <v>77</v>
      </c>
      <c r="F112" s="49" t="s">
        <v>38</v>
      </c>
      <c r="G112" s="69">
        <v>0.75</v>
      </c>
      <c r="H112" s="70">
        <v>1450.0</v>
      </c>
    </row>
    <row r="113" ht="15.75" customHeight="1">
      <c r="A113" s="36" t="b">
        <v>1</v>
      </c>
      <c r="B113" s="39" t="s">
        <v>17</v>
      </c>
      <c r="C113" s="40" t="s">
        <v>14</v>
      </c>
      <c r="D113" s="40">
        <v>2021.0</v>
      </c>
      <c r="E113" s="42" t="s">
        <v>77</v>
      </c>
      <c r="F113" s="42" t="s">
        <v>38</v>
      </c>
      <c r="G113" s="54">
        <v>0.75</v>
      </c>
      <c r="H113" s="83">
        <v>1315.0</v>
      </c>
    </row>
    <row r="114" ht="15.75" customHeight="1">
      <c r="A114" s="45" t="b">
        <v>1</v>
      </c>
      <c r="B114" s="46" t="s">
        <v>17</v>
      </c>
      <c r="C114" s="72" t="s">
        <v>14</v>
      </c>
      <c r="D114" s="72">
        <v>2006.0</v>
      </c>
      <c r="E114" s="49" t="s">
        <v>77</v>
      </c>
      <c r="F114" s="49" t="s">
        <v>81</v>
      </c>
      <c r="G114" s="50">
        <v>0.75</v>
      </c>
      <c r="H114" s="61">
        <v>1500.0</v>
      </c>
    </row>
    <row r="115" ht="15.75" customHeight="1">
      <c r="A115" s="36" t="b">
        <v>0</v>
      </c>
      <c r="B115" s="39" t="s">
        <v>17</v>
      </c>
      <c r="C115" s="40" t="s">
        <v>14</v>
      </c>
      <c r="D115" s="40">
        <v>2007.0</v>
      </c>
      <c r="E115" s="42" t="s">
        <v>77</v>
      </c>
      <c r="F115" s="42" t="s">
        <v>76</v>
      </c>
      <c r="G115" s="54">
        <v>0.75</v>
      </c>
      <c r="H115" s="75">
        <v>1460.0</v>
      </c>
    </row>
    <row r="116" ht="15.75" customHeight="1">
      <c r="A116" s="45" t="b">
        <v>1</v>
      </c>
      <c r="B116" s="46" t="s">
        <v>17</v>
      </c>
      <c r="C116" s="72" t="s">
        <v>14</v>
      </c>
      <c r="D116" s="72">
        <v>2013.0</v>
      </c>
      <c r="E116" s="49" t="s">
        <v>77</v>
      </c>
      <c r="F116" s="49" t="s">
        <v>76</v>
      </c>
      <c r="G116" s="50">
        <v>0.75</v>
      </c>
      <c r="H116" s="65">
        <v>1660.0</v>
      </c>
    </row>
    <row r="117" ht="15.75" customHeight="1">
      <c r="A117" s="36" t="b">
        <v>1</v>
      </c>
      <c r="B117" s="39" t="s">
        <v>17</v>
      </c>
      <c r="C117" s="40" t="s">
        <v>14</v>
      </c>
      <c r="D117" s="40">
        <v>2014.0</v>
      </c>
      <c r="E117" s="42" t="s">
        <v>77</v>
      </c>
      <c r="F117" s="42" t="s">
        <v>76</v>
      </c>
      <c r="G117" s="54">
        <v>0.75</v>
      </c>
      <c r="H117" s="83">
        <v>1225.0</v>
      </c>
    </row>
    <row r="118" ht="15.75" customHeight="1">
      <c r="A118" s="45" t="b">
        <v>1</v>
      </c>
      <c r="B118" s="46" t="s">
        <v>17</v>
      </c>
      <c r="C118" s="72" t="s">
        <v>14</v>
      </c>
      <c r="D118" s="64">
        <v>2021.0</v>
      </c>
      <c r="E118" s="49" t="s">
        <v>77</v>
      </c>
      <c r="F118" s="49" t="s">
        <v>76</v>
      </c>
      <c r="G118" s="50">
        <v>0.75</v>
      </c>
      <c r="H118" s="65">
        <v>2080.0</v>
      </c>
    </row>
    <row r="119" ht="15.75" customHeight="1">
      <c r="A119" s="36" t="b">
        <v>1</v>
      </c>
      <c r="B119" s="39" t="s">
        <v>17</v>
      </c>
      <c r="C119" s="40" t="s">
        <v>14</v>
      </c>
      <c r="D119" s="40">
        <v>2013.0</v>
      </c>
      <c r="E119" s="42" t="s">
        <v>77</v>
      </c>
      <c r="F119" s="42" t="s">
        <v>82</v>
      </c>
      <c r="G119" s="54">
        <v>0.75</v>
      </c>
      <c r="H119" s="63">
        <v>1225.0</v>
      </c>
    </row>
    <row r="120" ht="15.75" customHeight="1">
      <c r="A120" s="45" t="b">
        <v>1</v>
      </c>
      <c r="B120" s="46" t="s">
        <v>17</v>
      </c>
      <c r="C120" s="72" t="s">
        <v>14</v>
      </c>
      <c r="D120" s="72">
        <v>2016.0</v>
      </c>
      <c r="E120" s="49" t="s">
        <v>77</v>
      </c>
      <c r="F120" s="49" t="s">
        <v>83</v>
      </c>
      <c r="G120" s="50">
        <v>0.75</v>
      </c>
      <c r="H120" s="61">
        <v>1360.0</v>
      </c>
    </row>
    <row r="121" ht="15.75" customHeight="1">
      <c r="A121" s="36" t="b">
        <v>1</v>
      </c>
      <c r="B121" s="39" t="s">
        <v>17</v>
      </c>
      <c r="C121" s="40" t="s">
        <v>14</v>
      </c>
      <c r="D121" s="40">
        <v>2017.0</v>
      </c>
      <c r="E121" s="42" t="s">
        <v>77</v>
      </c>
      <c r="F121" s="42" t="s">
        <v>83</v>
      </c>
      <c r="G121" s="54">
        <v>0.75</v>
      </c>
      <c r="H121" s="63">
        <v>1120.0</v>
      </c>
    </row>
    <row r="122" ht="15.75" customHeight="1">
      <c r="A122" s="45" t="b">
        <v>1</v>
      </c>
      <c r="B122" s="46" t="s">
        <v>17</v>
      </c>
      <c r="C122" s="72" t="s">
        <v>14</v>
      </c>
      <c r="D122" s="72">
        <v>2019.0</v>
      </c>
      <c r="E122" s="49" t="s">
        <v>77</v>
      </c>
      <c r="F122" s="49" t="s">
        <v>84</v>
      </c>
      <c r="G122" s="50">
        <v>0.75</v>
      </c>
      <c r="H122" s="65">
        <v>1440.0</v>
      </c>
    </row>
    <row r="123" ht="15.75" customHeight="1">
      <c r="A123" s="36" t="b">
        <v>1</v>
      </c>
      <c r="B123" s="39" t="s">
        <v>17</v>
      </c>
      <c r="C123" s="40" t="s">
        <v>14</v>
      </c>
      <c r="D123" s="40">
        <v>2020.0</v>
      </c>
      <c r="E123" s="42" t="s">
        <v>77</v>
      </c>
      <c r="F123" s="42" t="s">
        <v>83</v>
      </c>
      <c r="G123" s="54">
        <v>0.75</v>
      </c>
      <c r="H123" s="63">
        <v>1320.0</v>
      </c>
    </row>
    <row r="124" ht="15.75" customHeight="1">
      <c r="A124" s="45" t="b">
        <v>1</v>
      </c>
      <c r="B124" s="46" t="s">
        <v>17</v>
      </c>
      <c r="C124" s="72" t="s">
        <v>14</v>
      </c>
      <c r="D124" s="72">
        <v>2016.0</v>
      </c>
      <c r="E124" s="49" t="s">
        <v>77</v>
      </c>
      <c r="F124" s="49" t="s">
        <v>85</v>
      </c>
      <c r="G124" s="50">
        <v>0.75</v>
      </c>
      <c r="H124" s="65">
        <v>1510.0</v>
      </c>
    </row>
    <row r="125" ht="15.75" customHeight="1">
      <c r="A125" s="36" t="b">
        <v>1</v>
      </c>
      <c r="B125" s="39" t="s">
        <v>17</v>
      </c>
      <c r="C125" s="40" t="s">
        <v>14</v>
      </c>
      <c r="D125" s="40">
        <v>2017.0</v>
      </c>
      <c r="E125" s="42" t="s">
        <v>77</v>
      </c>
      <c r="F125" s="42" t="s">
        <v>85</v>
      </c>
      <c r="G125" s="54">
        <v>0.75</v>
      </c>
      <c r="H125" s="83">
        <v>1330.0</v>
      </c>
    </row>
    <row r="126" ht="15.75" customHeight="1">
      <c r="A126" s="45" t="b">
        <v>1</v>
      </c>
      <c r="B126" s="46" t="s">
        <v>17</v>
      </c>
      <c r="C126" s="72" t="s">
        <v>14</v>
      </c>
      <c r="D126" s="72">
        <v>2011.0</v>
      </c>
      <c r="E126" s="49" t="s">
        <v>77</v>
      </c>
      <c r="F126" s="49" t="s">
        <v>86</v>
      </c>
      <c r="G126" s="50">
        <v>0.75</v>
      </c>
      <c r="H126" s="61">
        <v>1980.0</v>
      </c>
    </row>
    <row r="127" ht="15.75" customHeight="1">
      <c r="A127" s="36" t="b">
        <v>1</v>
      </c>
      <c r="B127" s="39" t="s">
        <v>17</v>
      </c>
      <c r="C127" s="40" t="s">
        <v>14</v>
      </c>
      <c r="D127" s="40">
        <v>2012.0</v>
      </c>
      <c r="E127" s="42" t="s">
        <v>77</v>
      </c>
      <c r="F127" s="73" t="s">
        <v>87</v>
      </c>
      <c r="G127" s="54">
        <v>0.75</v>
      </c>
      <c r="H127" s="63">
        <v>2450.0</v>
      </c>
    </row>
    <row r="128" ht="15.75" customHeight="1">
      <c r="A128" s="45" t="b">
        <v>1</v>
      </c>
      <c r="B128" s="46" t="s">
        <v>17</v>
      </c>
      <c r="C128" s="72" t="s">
        <v>14</v>
      </c>
      <c r="D128" s="72">
        <v>2018.0</v>
      </c>
      <c r="E128" s="49" t="s">
        <v>77</v>
      </c>
      <c r="F128" s="49" t="s">
        <v>87</v>
      </c>
      <c r="G128" s="50">
        <v>0.75</v>
      </c>
      <c r="H128" s="70">
        <v>2655.0</v>
      </c>
    </row>
    <row r="129" ht="15.75" customHeight="1">
      <c r="A129" s="36" t="b">
        <v>1</v>
      </c>
      <c r="B129" s="39" t="s">
        <v>17</v>
      </c>
      <c r="C129" s="40" t="s">
        <v>14</v>
      </c>
      <c r="D129" s="66">
        <v>2018.0</v>
      </c>
      <c r="E129" s="73" t="s">
        <v>77</v>
      </c>
      <c r="F129" s="73" t="s">
        <v>87</v>
      </c>
      <c r="G129" s="54">
        <v>1.5</v>
      </c>
      <c r="H129" s="75">
        <v>4400.0</v>
      </c>
    </row>
    <row r="130" ht="15.75" customHeight="1">
      <c r="A130" s="45" t="b">
        <v>1</v>
      </c>
      <c r="B130" s="46" t="s">
        <v>17</v>
      </c>
      <c r="C130" s="72" t="s">
        <v>14</v>
      </c>
      <c r="D130" s="72">
        <v>2020.0</v>
      </c>
      <c r="E130" s="49" t="s">
        <v>77</v>
      </c>
      <c r="F130" s="74" t="s">
        <v>87</v>
      </c>
      <c r="G130" s="50">
        <v>0.75</v>
      </c>
      <c r="H130" s="70">
        <v>2680.0</v>
      </c>
    </row>
    <row r="131" ht="15.75" customHeight="1">
      <c r="A131" s="36" t="b">
        <v>0</v>
      </c>
      <c r="B131" s="39" t="s">
        <v>17</v>
      </c>
      <c r="C131" s="40" t="s">
        <v>14</v>
      </c>
      <c r="D131" s="52">
        <v>2016.0</v>
      </c>
      <c r="E131" s="42" t="s">
        <v>77</v>
      </c>
      <c r="F131" s="42" t="s">
        <v>88</v>
      </c>
      <c r="G131" s="54">
        <v>0.75</v>
      </c>
      <c r="H131" s="63">
        <v>1380.0</v>
      </c>
    </row>
    <row r="132" ht="15.75" customHeight="1">
      <c r="A132" s="45" t="b">
        <v>0</v>
      </c>
      <c r="B132" s="46" t="s">
        <v>17</v>
      </c>
      <c r="C132" s="72" t="s">
        <v>14</v>
      </c>
      <c r="D132" s="72">
        <v>2017.0</v>
      </c>
      <c r="E132" s="49" t="s">
        <v>77</v>
      </c>
      <c r="F132" s="49" t="s">
        <v>88</v>
      </c>
      <c r="G132" s="50">
        <v>0.75</v>
      </c>
      <c r="H132" s="70">
        <v>1410.0</v>
      </c>
    </row>
    <row r="133" ht="15.75" customHeight="1">
      <c r="A133" s="36" t="b">
        <v>0</v>
      </c>
      <c r="B133" s="39" t="s">
        <v>17</v>
      </c>
      <c r="C133" s="40" t="s">
        <v>14</v>
      </c>
      <c r="D133" s="52">
        <v>2020.0</v>
      </c>
      <c r="E133" s="42" t="s">
        <v>77</v>
      </c>
      <c r="F133" s="42" t="s">
        <v>88</v>
      </c>
      <c r="G133" s="54">
        <v>0.75</v>
      </c>
      <c r="H133" s="63">
        <v>1180.0</v>
      </c>
    </row>
    <row r="134" ht="15.75" customHeight="1">
      <c r="A134" s="45" t="b">
        <v>1</v>
      </c>
      <c r="B134" s="46" t="s">
        <v>17</v>
      </c>
      <c r="C134" s="72" t="s">
        <v>14</v>
      </c>
      <c r="D134" s="72">
        <v>2011.0</v>
      </c>
      <c r="E134" s="49" t="s">
        <v>77</v>
      </c>
      <c r="F134" s="49" t="s">
        <v>89</v>
      </c>
      <c r="G134" s="50">
        <v>0.75</v>
      </c>
      <c r="H134" s="70">
        <v>1760.0</v>
      </c>
    </row>
    <row r="135" ht="15.75" customHeight="1">
      <c r="A135" s="36" t="b">
        <v>1</v>
      </c>
      <c r="B135" s="39" t="s">
        <v>17</v>
      </c>
      <c r="C135" s="40" t="s">
        <v>14</v>
      </c>
      <c r="D135" s="40">
        <v>2014.0</v>
      </c>
      <c r="E135" s="42" t="s">
        <v>77</v>
      </c>
      <c r="F135" s="42" t="s">
        <v>89</v>
      </c>
      <c r="G135" s="54">
        <v>0.75</v>
      </c>
      <c r="H135" s="63">
        <v>1670.0</v>
      </c>
    </row>
    <row r="136" ht="15.75" customHeight="1">
      <c r="A136" s="45" t="b">
        <v>1</v>
      </c>
      <c r="B136" s="46" t="s">
        <v>17</v>
      </c>
      <c r="C136" s="72" t="s">
        <v>14</v>
      </c>
      <c r="D136" s="72">
        <v>2017.0</v>
      </c>
      <c r="E136" s="49" t="s">
        <v>77</v>
      </c>
      <c r="F136" s="49" t="s">
        <v>89</v>
      </c>
      <c r="G136" s="50">
        <v>0.75</v>
      </c>
      <c r="H136" s="65">
        <v>1655.0</v>
      </c>
    </row>
    <row r="137" ht="15.75" customHeight="1">
      <c r="A137" s="36" t="b">
        <v>1</v>
      </c>
      <c r="B137" s="39" t="s">
        <v>17</v>
      </c>
      <c r="C137" s="40" t="s">
        <v>14</v>
      </c>
      <c r="D137" s="40">
        <v>2011.0</v>
      </c>
      <c r="E137" s="42" t="s">
        <v>77</v>
      </c>
      <c r="F137" s="42" t="s">
        <v>90</v>
      </c>
      <c r="G137" s="54">
        <v>0.75</v>
      </c>
      <c r="H137" s="83">
        <v>1680.0</v>
      </c>
    </row>
    <row r="138" ht="15.75" customHeight="1">
      <c r="A138" s="45" t="b">
        <v>1</v>
      </c>
      <c r="B138" s="46" t="s">
        <v>17</v>
      </c>
      <c r="C138" s="72" t="s">
        <v>14</v>
      </c>
      <c r="D138" s="72">
        <v>2017.0</v>
      </c>
      <c r="E138" s="49" t="s">
        <v>77</v>
      </c>
      <c r="F138" s="49" t="s">
        <v>90</v>
      </c>
      <c r="G138" s="50">
        <v>0.75</v>
      </c>
      <c r="H138" s="65">
        <v>1680.0</v>
      </c>
    </row>
    <row r="139" ht="15.75" customHeight="1">
      <c r="A139" s="36" t="b">
        <v>1</v>
      </c>
      <c r="B139" s="39" t="s">
        <v>17</v>
      </c>
      <c r="C139" s="40" t="s">
        <v>14</v>
      </c>
      <c r="D139" s="66">
        <v>2021.0</v>
      </c>
      <c r="E139" s="73" t="s">
        <v>91</v>
      </c>
      <c r="F139" s="84" t="s">
        <v>92</v>
      </c>
      <c r="G139" s="54">
        <v>0.75</v>
      </c>
      <c r="H139" s="75">
        <v>350.0</v>
      </c>
    </row>
    <row r="140" ht="15.75" customHeight="1">
      <c r="A140" s="45" t="b">
        <v>1</v>
      </c>
      <c r="B140" s="46" t="s">
        <v>17</v>
      </c>
      <c r="C140" s="72" t="s">
        <v>14</v>
      </c>
      <c r="D140" s="56">
        <v>2018.0</v>
      </c>
      <c r="E140" s="57" t="s">
        <v>93</v>
      </c>
      <c r="F140" s="57" t="s">
        <v>94</v>
      </c>
      <c r="G140" s="50">
        <v>0.75</v>
      </c>
      <c r="H140" s="61">
        <v>640.0</v>
      </c>
    </row>
    <row r="141" ht="15.75" customHeight="1">
      <c r="A141" s="36" t="b">
        <v>1</v>
      </c>
      <c r="B141" s="39" t="s">
        <v>17</v>
      </c>
      <c r="C141" s="40" t="s">
        <v>14</v>
      </c>
      <c r="D141" s="40">
        <v>2013.0</v>
      </c>
      <c r="E141" s="42" t="s">
        <v>93</v>
      </c>
      <c r="F141" s="42" t="s">
        <v>95</v>
      </c>
      <c r="G141" s="54">
        <v>0.75</v>
      </c>
      <c r="H141" s="83">
        <v>700.0</v>
      </c>
    </row>
    <row r="142" ht="15.75" customHeight="1">
      <c r="A142" s="45" t="b">
        <v>1</v>
      </c>
      <c r="B142" s="46" t="s">
        <v>17</v>
      </c>
      <c r="C142" s="72" t="s">
        <v>14</v>
      </c>
      <c r="D142" s="72">
        <v>2016.0</v>
      </c>
      <c r="E142" s="57" t="s">
        <v>93</v>
      </c>
      <c r="F142" s="49" t="s">
        <v>95</v>
      </c>
      <c r="G142" s="50">
        <v>0.75</v>
      </c>
      <c r="H142" s="70">
        <v>830.0</v>
      </c>
    </row>
    <row r="143" ht="15.75" customHeight="1">
      <c r="A143" s="36" t="b">
        <v>1</v>
      </c>
      <c r="B143" s="39" t="s">
        <v>17</v>
      </c>
      <c r="C143" s="40" t="s">
        <v>14</v>
      </c>
      <c r="D143" s="40">
        <v>2011.0</v>
      </c>
      <c r="E143" s="42" t="s">
        <v>93</v>
      </c>
      <c r="F143" s="41" t="s">
        <v>19</v>
      </c>
      <c r="G143" s="54">
        <v>0.75</v>
      </c>
      <c r="H143" s="63">
        <v>1005.0</v>
      </c>
    </row>
    <row r="144" ht="15.75" customHeight="1">
      <c r="A144" s="45" t="b">
        <v>1</v>
      </c>
      <c r="B144" s="46" t="s">
        <v>17</v>
      </c>
      <c r="C144" s="72" t="s">
        <v>14</v>
      </c>
      <c r="D144" s="72">
        <v>2013.0</v>
      </c>
      <c r="E144" s="49" t="s">
        <v>93</v>
      </c>
      <c r="F144" s="57" t="s">
        <v>19</v>
      </c>
      <c r="G144" s="50">
        <v>0.75</v>
      </c>
      <c r="H144" s="70">
        <v>1000.0</v>
      </c>
    </row>
    <row r="145" ht="15.75" customHeight="1">
      <c r="A145" s="36" t="b">
        <v>1</v>
      </c>
      <c r="B145" s="39" t="s">
        <v>17</v>
      </c>
      <c r="C145" s="40" t="s">
        <v>14</v>
      </c>
      <c r="D145" s="66">
        <v>2014.0</v>
      </c>
      <c r="E145" s="41" t="s">
        <v>93</v>
      </c>
      <c r="F145" s="41" t="s">
        <v>19</v>
      </c>
      <c r="G145" s="54">
        <v>0.75</v>
      </c>
      <c r="H145" s="75">
        <v>1360.0</v>
      </c>
    </row>
    <row r="146" ht="15.75" customHeight="1">
      <c r="A146" s="45" t="b">
        <v>1</v>
      </c>
      <c r="B146" s="46" t="s">
        <v>17</v>
      </c>
      <c r="C146" s="72" t="s">
        <v>14</v>
      </c>
      <c r="D146" s="47">
        <v>2019.0</v>
      </c>
      <c r="E146" s="49" t="s">
        <v>93</v>
      </c>
      <c r="F146" s="49" t="s">
        <v>96</v>
      </c>
      <c r="G146" s="50">
        <v>0.75</v>
      </c>
      <c r="H146" s="70">
        <v>3380.0</v>
      </c>
    </row>
    <row r="147" ht="15.75" customHeight="1">
      <c r="A147" s="36" t="b">
        <v>1</v>
      </c>
      <c r="B147" s="39" t="s">
        <v>17</v>
      </c>
      <c r="C147" s="40" t="s">
        <v>14</v>
      </c>
      <c r="D147" s="40">
        <v>2011.0</v>
      </c>
      <c r="E147" s="42" t="s">
        <v>93</v>
      </c>
      <c r="F147" s="53" t="s">
        <v>62</v>
      </c>
      <c r="G147" s="54">
        <v>0.75</v>
      </c>
      <c r="H147" s="63">
        <v>1335.0</v>
      </c>
    </row>
    <row r="148" ht="15.75" customHeight="1">
      <c r="A148" s="45" t="b">
        <v>1</v>
      </c>
      <c r="B148" s="46" t="s">
        <v>17</v>
      </c>
      <c r="C148" s="72" t="s">
        <v>14</v>
      </c>
      <c r="D148" s="72">
        <v>2013.0</v>
      </c>
      <c r="E148" s="49" t="s">
        <v>93</v>
      </c>
      <c r="F148" s="48" t="s">
        <v>62</v>
      </c>
      <c r="G148" s="50">
        <v>0.75</v>
      </c>
      <c r="H148" s="70">
        <v>1420.0</v>
      </c>
    </row>
    <row r="149" ht="15.75" customHeight="1">
      <c r="A149" s="36" t="b">
        <v>0</v>
      </c>
      <c r="B149" s="39" t="s">
        <v>17</v>
      </c>
      <c r="C149" s="39" t="s">
        <v>14</v>
      </c>
      <c r="D149" s="66">
        <v>2019.0</v>
      </c>
      <c r="E149" s="41" t="s">
        <v>93</v>
      </c>
      <c r="F149" s="85" t="s">
        <v>97</v>
      </c>
      <c r="G149" s="54">
        <v>0.75</v>
      </c>
      <c r="H149" s="75">
        <v>4950.0</v>
      </c>
    </row>
    <row r="150" ht="15.75" customHeight="1">
      <c r="A150" s="45" t="b">
        <v>1</v>
      </c>
      <c r="B150" s="46" t="s">
        <v>17</v>
      </c>
      <c r="C150" s="72" t="s">
        <v>14</v>
      </c>
      <c r="D150" s="72">
        <v>2011.0</v>
      </c>
      <c r="E150" s="49" t="s">
        <v>93</v>
      </c>
      <c r="F150" s="49" t="s">
        <v>98</v>
      </c>
      <c r="G150" s="50">
        <v>0.75</v>
      </c>
      <c r="H150" s="70">
        <v>1035.0</v>
      </c>
    </row>
    <row r="151" ht="15.75" customHeight="1">
      <c r="A151" s="36" t="b">
        <v>1</v>
      </c>
      <c r="B151" s="39" t="s">
        <v>17</v>
      </c>
      <c r="C151" s="40" t="s">
        <v>14</v>
      </c>
      <c r="D151" s="62">
        <v>2019.0</v>
      </c>
      <c r="E151" s="42" t="s">
        <v>93</v>
      </c>
      <c r="F151" s="42" t="s">
        <v>98</v>
      </c>
      <c r="G151" s="54">
        <v>0.75</v>
      </c>
      <c r="H151" s="63">
        <v>6480.0</v>
      </c>
    </row>
    <row r="152" ht="15.75" customHeight="1">
      <c r="A152" s="45" t="b">
        <v>0</v>
      </c>
      <c r="B152" s="46" t="s">
        <v>17</v>
      </c>
      <c r="C152" s="72" t="s">
        <v>14</v>
      </c>
      <c r="D152" s="72">
        <v>2014.0</v>
      </c>
      <c r="E152" s="49" t="s">
        <v>93</v>
      </c>
      <c r="F152" s="49" t="s">
        <v>99</v>
      </c>
      <c r="G152" s="50">
        <v>0.75</v>
      </c>
      <c r="H152" s="70">
        <v>530.0</v>
      </c>
    </row>
    <row r="153" ht="15.75" customHeight="1">
      <c r="A153" s="36" t="b">
        <v>0</v>
      </c>
      <c r="B153" s="39" t="s">
        <v>17</v>
      </c>
      <c r="C153" s="40" t="s">
        <v>14</v>
      </c>
      <c r="D153" s="40">
        <v>2018.0</v>
      </c>
      <c r="E153" s="41" t="s">
        <v>93</v>
      </c>
      <c r="F153" s="42" t="s">
        <v>99</v>
      </c>
      <c r="G153" s="54">
        <v>0.75</v>
      </c>
      <c r="H153" s="63">
        <v>890.0</v>
      </c>
    </row>
    <row r="154" ht="15.75" customHeight="1">
      <c r="A154" s="45" t="b">
        <v>0</v>
      </c>
      <c r="B154" s="46" t="s">
        <v>17</v>
      </c>
      <c r="C154" s="72" t="s">
        <v>14</v>
      </c>
      <c r="D154" s="64">
        <v>2019.0</v>
      </c>
      <c r="E154" s="49" t="s">
        <v>93</v>
      </c>
      <c r="F154" s="48" t="s">
        <v>100</v>
      </c>
      <c r="G154" s="50">
        <v>0.75</v>
      </c>
      <c r="H154" s="65">
        <v>3145.0</v>
      </c>
    </row>
    <row r="155" ht="15.75" customHeight="1">
      <c r="A155" s="36" t="b">
        <v>0</v>
      </c>
      <c r="B155" s="39" t="s">
        <v>17</v>
      </c>
      <c r="C155" s="40" t="s">
        <v>14</v>
      </c>
      <c r="D155" s="40">
        <v>2015.0</v>
      </c>
      <c r="E155" s="42" t="s">
        <v>93</v>
      </c>
      <c r="F155" s="53" t="s">
        <v>101</v>
      </c>
      <c r="G155" s="54">
        <v>0.75</v>
      </c>
      <c r="H155" s="63">
        <v>970.0</v>
      </c>
    </row>
    <row r="156" ht="15.75" customHeight="1">
      <c r="A156" s="45" t="b">
        <v>0</v>
      </c>
      <c r="B156" s="46" t="s">
        <v>17</v>
      </c>
      <c r="C156" s="72" t="s">
        <v>14</v>
      </c>
      <c r="D156" s="72">
        <v>2017.0</v>
      </c>
      <c r="E156" s="49" t="s">
        <v>93</v>
      </c>
      <c r="F156" s="48" t="s">
        <v>101</v>
      </c>
      <c r="G156" s="50">
        <v>0.75</v>
      </c>
      <c r="H156" s="70">
        <v>1230.0</v>
      </c>
    </row>
    <row r="157" ht="15.75" customHeight="1">
      <c r="A157" s="36" t="b">
        <v>0</v>
      </c>
      <c r="B157" s="39" t="s">
        <v>17</v>
      </c>
      <c r="C157" s="40" t="s">
        <v>14</v>
      </c>
      <c r="D157" s="40">
        <v>2011.0</v>
      </c>
      <c r="E157" s="42" t="s">
        <v>93</v>
      </c>
      <c r="F157" s="53" t="s">
        <v>25</v>
      </c>
      <c r="G157" s="54">
        <v>0.75</v>
      </c>
      <c r="H157" s="44">
        <v>2590.0</v>
      </c>
    </row>
    <row r="158" ht="15.75" customHeight="1">
      <c r="A158" s="45" t="b">
        <v>0</v>
      </c>
      <c r="B158" s="46" t="s">
        <v>17</v>
      </c>
      <c r="C158" s="72" t="s">
        <v>14</v>
      </c>
      <c r="D158" s="72">
        <v>2014.0</v>
      </c>
      <c r="E158" s="57" t="s">
        <v>93</v>
      </c>
      <c r="F158" s="48" t="s">
        <v>25</v>
      </c>
      <c r="G158" s="50">
        <v>0.75</v>
      </c>
      <c r="H158" s="70">
        <v>3500.0</v>
      </c>
    </row>
    <row r="159" ht="15.75" customHeight="1">
      <c r="A159" s="36" t="b">
        <v>0</v>
      </c>
      <c r="B159" s="39" t="s">
        <v>17</v>
      </c>
      <c r="C159" s="40" t="s">
        <v>14</v>
      </c>
      <c r="D159" s="66">
        <v>2019.0</v>
      </c>
      <c r="E159" s="41" t="s">
        <v>93</v>
      </c>
      <c r="F159" s="41" t="s">
        <v>102</v>
      </c>
      <c r="G159" s="54">
        <v>0.75</v>
      </c>
      <c r="H159" s="75">
        <v>1670.0</v>
      </c>
    </row>
    <row r="160" ht="15.75" customHeight="1">
      <c r="A160" s="45" t="b">
        <v>0</v>
      </c>
      <c r="B160" s="46" t="s">
        <v>17</v>
      </c>
      <c r="C160" s="72" t="s">
        <v>14</v>
      </c>
      <c r="D160" s="72">
        <v>2011.0</v>
      </c>
      <c r="E160" s="49" t="s">
        <v>93</v>
      </c>
      <c r="F160" s="49" t="s">
        <v>103</v>
      </c>
      <c r="G160" s="50">
        <v>0.75</v>
      </c>
      <c r="H160" s="70">
        <v>1850.0</v>
      </c>
    </row>
    <row r="161" ht="15.75" customHeight="1">
      <c r="A161" s="36" t="b">
        <v>0</v>
      </c>
      <c r="B161" s="39" t="s">
        <v>17</v>
      </c>
      <c r="C161" s="40" t="s">
        <v>14</v>
      </c>
      <c r="D161" s="40">
        <v>2014.0</v>
      </c>
      <c r="E161" s="41" t="s">
        <v>93</v>
      </c>
      <c r="F161" s="53" t="s">
        <v>104</v>
      </c>
      <c r="G161" s="54">
        <v>0.75</v>
      </c>
      <c r="H161" s="63">
        <v>880.0</v>
      </c>
    </row>
    <row r="162" ht="15.75" customHeight="1">
      <c r="A162" s="45" t="b">
        <v>0</v>
      </c>
      <c r="B162" s="46" t="s">
        <v>17</v>
      </c>
      <c r="C162" s="72" t="s">
        <v>14</v>
      </c>
      <c r="D162" s="64">
        <v>2019.0</v>
      </c>
      <c r="E162" s="49" t="s">
        <v>93</v>
      </c>
      <c r="F162" s="49" t="s">
        <v>105</v>
      </c>
      <c r="G162" s="50">
        <v>0.75</v>
      </c>
      <c r="H162" s="65">
        <v>7670.0</v>
      </c>
    </row>
    <row r="163" ht="15.75" customHeight="1">
      <c r="A163" s="36" t="b">
        <v>0</v>
      </c>
      <c r="B163" s="39" t="s">
        <v>17</v>
      </c>
      <c r="C163" s="40" t="s">
        <v>14</v>
      </c>
      <c r="D163" s="40">
        <v>2011.0</v>
      </c>
      <c r="E163" s="42" t="s">
        <v>93</v>
      </c>
      <c r="F163" s="42" t="s">
        <v>106</v>
      </c>
      <c r="G163" s="54">
        <v>0.75</v>
      </c>
      <c r="H163" s="63">
        <v>930.0</v>
      </c>
    </row>
    <row r="164" ht="15.75" customHeight="1">
      <c r="A164" s="45" t="b">
        <v>0</v>
      </c>
      <c r="B164" s="46" t="s">
        <v>17</v>
      </c>
      <c r="C164" s="72" t="s">
        <v>14</v>
      </c>
      <c r="D164" s="72">
        <v>2015.0</v>
      </c>
      <c r="E164" s="49" t="s">
        <v>93</v>
      </c>
      <c r="F164" s="49" t="s">
        <v>106</v>
      </c>
      <c r="G164" s="50">
        <v>0.75</v>
      </c>
      <c r="H164" s="70">
        <v>965.0</v>
      </c>
    </row>
    <row r="165" ht="15.75" customHeight="1">
      <c r="A165" s="36" t="b">
        <v>0</v>
      </c>
      <c r="B165" s="39" t="s">
        <v>17</v>
      </c>
      <c r="C165" s="40" t="s">
        <v>14</v>
      </c>
      <c r="D165" s="62">
        <v>2015.0</v>
      </c>
      <c r="E165" s="42" t="s">
        <v>107</v>
      </c>
      <c r="F165" s="42" t="s">
        <v>108</v>
      </c>
      <c r="G165" s="54">
        <v>0.75</v>
      </c>
      <c r="H165" s="83">
        <v>1400.0</v>
      </c>
    </row>
    <row r="166" ht="15.75" customHeight="1">
      <c r="A166" s="45" t="b">
        <v>0</v>
      </c>
      <c r="B166" s="46" t="s">
        <v>17</v>
      </c>
      <c r="C166" s="72" t="s">
        <v>14</v>
      </c>
      <c r="D166" s="72">
        <v>2008.0</v>
      </c>
      <c r="E166" s="49" t="s">
        <v>107</v>
      </c>
      <c r="F166" s="49" t="s">
        <v>71</v>
      </c>
      <c r="G166" s="50">
        <v>0.75</v>
      </c>
      <c r="H166" s="86">
        <v>710.0</v>
      </c>
    </row>
    <row r="167" ht="15.75" customHeight="1">
      <c r="A167" s="36" t="b">
        <v>0</v>
      </c>
      <c r="B167" s="39" t="s">
        <v>17</v>
      </c>
      <c r="C167" s="40" t="s">
        <v>14</v>
      </c>
      <c r="D167" s="40">
        <v>2021.0</v>
      </c>
      <c r="E167" s="42" t="s">
        <v>109</v>
      </c>
      <c r="F167" s="42" t="s">
        <v>36</v>
      </c>
      <c r="G167" s="54">
        <v>0.75</v>
      </c>
      <c r="H167" s="75">
        <v>600.0</v>
      </c>
    </row>
    <row r="168" ht="15.75" customHeight="1">
      <c r="A168" s="45" t="b">
        <v>0</v>
      </c>
      <c r="B168" s="46" t="s">
        <v>17</v>
      </c>
      <c r="C168" s="46" t="s">
        <v>14</v>
      </c>
      <c r="D168" s="56">
        <v>2018.0</v>
      </c>
      <c r="E168" s="74" t="s">
        <v>110</v>
      </c>
      <c r="F168" s="87" t="s">
        <v>111</v>
      </c>
      <c r="G168" s="50">
        <v>0.75</v>
      </c>
      <c r="H168" s="88">
        <v>430.0</v>
      </c>
    </row>
    <row r="169" ht="15.75" customHeight="1">
      <c r="A169" s="36" t="b">
        <v>0</v>
      </c>
      <c r="B169" s="39" t="s">
        <v>17</v>
      </c>
      <c r="C169" s="39" t="s">
        <v>14</v>
      </c>
      <c r="D169" s="66">
        <v>2019.0</v>
      </c>
      <c r="E169" s="73" t="s">
        <v>110</v>
      </c>
      <c r="F169" s="67" t="s">
        <v>111</v>
      </c>
      <c r="G169" s="54">
        <v>0.75</v>
      </c>
      <c r="H169" s="82">
        <v>550.0</v>
      </c>
    </row>
    <row r="170" ht="15.75" customHeight="1">
      <c r="A170" s="45" t="b">
        <v>0</v>
      </c>
      <c r="B170" s="46" t="s">
        <v>17</v>
      </c>
      <c r="C170" s="46" t="s">
        <v>14</v>
      </c>
      <c r="D170" s="56">
        <v>2018.0</v>
      </c>
      <c r="E170" s="74" t="s">
        <v>110</v>
      </c>
      <c r="F170" s="89" t="s">
        <v>42</v>
      </c>
      <c r="G170" s="50">
        <v>0.75</v>
      </c>
      <c r="H170" s="88">
        <v>520.0</v>
      </c>
    </row>
    <row r="171" ht="15.75" customHeight="1">
      <c r="A171" s="36" t="b">
        <v>0</v>
      </c>
      <c r="B171" s="39" t="s">
        <v>17</v>
      </c>
      <c r="C171" s="39" t="s">
        <v>14</v>
      </c>
      <c r="D171" s="66">
        <v>2019.0</v>
      </c>
      <c r="E171" s="73" t="s">
        <v>110</v>
      </c>
      <c r="F171" s="90" t="s">
        <v>43</v>
      </c>
      <c r="G171" s="54">
        <v>0.75</v>
      </c>
      <c r="H171" s="82">
        <v>1190.0</v>
      </c>
    </row>
    <row r="172" ht="15.75" customHeight="1">
      <c r="A172" s="45" t="b">
        <v>0</v>
      </c>
      <c r="B172" s="46" t="s">
        <v>17</v>
      </c>
      <c r="C172" s="46" t="s">
        <v>14</v>
      </c>
      <c r="D172" s="79">
        <v>2006.0</v>
      </c>
      <c r="E172" s="74" t="s">
        <v>110</v>
      </c>
      <c r="F172" s="91" t="s">
        <v>44</v>
      </c>
      <c r="G172" s="50">
        <v>0.75</v>
      </c>
      <c r="H172" s="61">
        <v>1320.0</v>
      </c>
    </row>
    <row r="173" ht="15.75" customHeight="1">
      <c r="A173" s="36" t="b">
        <v>0</v>
      </c>
      <c r="B173" s="39" t="s">
        <v>17</v>
      </c>
      <c r="C173" s="40" t="s">
        <v>14</v>
      </c>
      <c r="D173" s="40">
        <v>2012.0</v>
      </c>
      <c r="E173" s="42" t="s">
        <v>110</v>
      </c>
      <c r="F173" s="42" t="s">
        <v>48</v>
      </c>
      <c r="G173" s="54">
        <v>0.75</v>
      </c>
      <c r="H173" s="63">
        <v>1130.0</v>
      </c>
    </row>
    <row r="174" ht="15.75" customHeight="1">
      <c r="A174" s="45" t="b">
        <v>0</v>
      </c>
      <c r="B174" s="46" t="s">
        <v>17</v>
      </c>
      <c r="C174" s="72" t="s">
        <v>14</v>
      </c>
      <c r="D174" s="72">
        <v>2013.0</v>
      </c>
      <c r="E174" s="49" t="s">
        <v>110</v>
      </c>
      <c r="F174" s="49" t="s">
        <v>49</v>
      </c>
      <c r="G174" s="50">
        <v>0.75</v>
      </c>
      <c r="H174" s="70">
        <v>1690.0</v>
      </c>
    </row>
    <row r="175" ht="15.75" customHeight="1">
      <c r="A175" s="36" t="b">
        <v>0</v>
      </c>
      <c r="B175" s="39" t="s">
        <v>17</v>
      </c>
      <c r="C175" s="40" t="s">
        <v>14</v>
      </c>
      <c r="D175" s="52">
        <v>2020.0</v>
      </c>
      <c r="E175" s="53" t="s">
        <v>112</v>
      </c>
      <c r="F175" s="53" t="s">
        <v>113</v>
      </c>
      <c r="G175" s="71">
        <v>0.75</v>
      </c>
      <c r="H175" s="63">
        <v>560.0</v>
      </c>
    </row>
    <row r="176" ht="15.75" customHeight="1">
      <c r="A176" s="45" t="b">
        <v>0</v>
      </c>
      <c r="B176" s="46" t="s">
        <v>17</v>
      </c>
      <c r="C176" s="72" t="s">
        <v>14</v>
      </c>
      <c r="D176" s="47">
        <v>2021.0</v>
      </c>
      <c r="E176" s="48" t="s">
        <v>112</v>
      </c>
      <c r="F176" s="48" t="s">
        <v>113</v>
      </c>
      <c r="G176" s="69">
        <v>0.75</v>
      </c>
      <c r="H176" s="70">
        <v>560.0</v>
      </c>
    </row>
    <row r="177" ht="15.75" customHeight="1">
      <c r="A177" s="36" t="b">
        <v>0</v>
      </c>
      <c r="B177" s="39" t="s">
        <v>17</v>
      </c>
      <c r="C177" s="40" t="s">
        <v>14</v>
      </c>
      <c r="D177" s="52">
        <v>2011.0</v>
      </c>
      <c r="E177" s="53" t="s">
        <v>112</v>
      </c>
      <c r="F177" s="53" t="s">
        <v>114</v>
      </c>
      <c r="G177" s="71">
        <v>0.75</v>
      </c>
      <c r="H177" s="63">
        <v>995.0</v>
      </c>
    </row>
    <row r="178" ht="15.75" customHeight="1">
      <c r="A178" s="45" t="b">
        <v>0</v>
      </c>
      <c r="B178" s="72" t="s">
        <v>17</v>
      </c>
      <c r="C178" s="72" t="s">
        <v>14</v>
      </c>
      <c r="D178" s="72">
        <v>2017.0</v>
      </c>
      <c r="E178" s="48" t="s">
        <v>112</v>
      </c>
      <c r="F178" s="48" t="s">
        <v>114</v>
      </c>
      <c r="G178" s="50">
        <v>0.75</v>
      </c>
      <c r="H178" s="70">
        <v>1100.0</v>
      </c>
    </row>
    <row r="179" ht="15.75" customHeight="1">
      <c r="A179" s="36" t="b">
        <v>0</v>
      </c>
      <c r="B179" s="40" t="s">
        <v>17</v>
      </c>
      <c r="C179" s="40" t="s">
        <v>14</v>
      </c>
      <c r="D179" s="40">
        <v>2018.0</v>
      </c>
      <c r="E179" s="53" t="s">
        <v>112</v>
      </c>
      <c r="F179" s="53" t="s">
        <v>114</v>
      </c>
      <c r="G179" s="54">
        <v>0.75</v>
      </c>
      <c r="H179" s="83">
        <v>1055.0</v>
      </c>
    </row>
    <row r="180" ht="15.75" customHeight="1">
      <c r="A180" s="45" t="b">
        <v>0</v>
      </c>
      <c r="B180" s="46" t="s">
        <v>17</v>
      </c>
      <c r="C180" s="72" t="s">
        <v>14</v>
      </c>
      <c r="D180" s="72">
        <v>1996.0</v>
      </c>
      <c r="E180" s="49" t="s">
        <v>115</v>
      </c>
      <c r="F180" s="49" t="s">
        <v>71</v>
      </c>
      <c r="G180" s="50">
        <v>0.75</v>
      </c>
      <c r="H180" s="86">
        <v>1400.0</v>
      </c>
    </row>
    <row r="181" ht="15.75" customHeight="1">
      <c r="A181" s="36" t="b">
        <v>0</v>
      </c>
      <c r="B181" s="39" t="s">
        <v>17</v>
      </c>
      <c r="C181" s="40" t="s">
        <v>14</v>
      </c>
      <c r="D181" s="40">
        <v>1997.0</v>
      </c>
      <c r="E181" s="42" t="s">
        <v>115</v>
      </c>
      <c r="F181" s="42" t="s">
        <v>71</v>
      </c>
      <c r="G181" s="54">
        <v>0.75</v>
      </c>
      <c r="H181" s="92">
        <v>1265.0</v>
      </c>
    </row>
    <row r="182" ht="15.75" customHeight="1">
      <c r="A182" s="45" t="b">
        <v>0</v>
      </c>
      <c r="B182" s="46" t="s">
        <v>17</v>
      </c>
      <c r="C182" s="72" t="s">
        <v>14</v>
      </c>
      <c r="D182" s="72">
        <v>1999.0</v>
      </c>
      <c r="E182" s="49" t="s">
        <v>115</v>
      </c>
      <c r="F182" s="49" t="s">
        <v>71</v>
      </c>
      <c r="G182" s="50">
        <v>0.75</v>
      </c>
      <c r="H182" s="86">
        <v>1400.0</v>
      </c>
    </row>
    <row r="183" ht="15.75" customHeight="1">
      <c r="A183" s="36" t="b">
        <v>0</v>
      </c>
      <c r="B183" s="39" t="s">
        <v>17</v>
      </c>
      <c r="C183" s="40" t="s">
        <v>14</v>
      </c>
      <c r="D183" s="40">
        <v>2000.0</v>
      </c>
      <c r="E183" s="42" t="s">
        <v>115</v>
      </c>
      <c r="F183" s="42" t="s">
        <v>71</v>
      </c>
      <c r="G183" s="54">
        <v>0.75</v>
      </c>
      <c r="H183" s="92">
        <v>1180.0</v>
      </c>
    </row>
    <row r="184" ht="15.75" customHeight="1">
      <c r="A184" s="45" t="b">
        <v>0</v>
      </c>
      <c r="B184" s="46" t="s">
        <v>17</v>
      </c>
      <c r="C184" s="72" t="s">
        <v>14</v>
      </c>
      <c r="D184" s="72">
        <v>2003.0</v>
      </c>
      <c r="E184" s="49" t="s">
        <v>115</v>
      </c>
      <c r="F184" s="49" t="s">
        <v>71</v>
      </c>
      <c r="G184" s="50">
        <v>0.75</v>
      </c>
      <c r="H184" s="86">
        <v>1800.0</v>
      </c>
    </row>
    <row r="185" ht="15.75" customHeight="1">
      <c r="A185" s="36" t="b">
        <v>0</v>
      </c>
      <c r="B185" s="39" t="s">
        <v>17</v>
      </c>
      <c r="C185" s="40" t="s">
        <v>14</v>
      </c>
      <c r="D185" s="40">
        <v>2004.0</v>
      </c>
      <c r="E185" s="42" t="s">
        <v>115</v>
      </c>
      <c r="F185" s="42" t="s">
        <v>71</v>
      </c>
      <c r="G185" s="54">
        <v>0.75</v>
      </c>
      <c r="H185" s="92">
        <v>990.0</v>
      </c>
    </row>
    <row r="186" ht="15.75" customHeight="1">
      <c r="A186" s="45" t="b">
        <v>0</v>
      </c>
      <c r="B186" s="46" t="s">
        <v>17</v>
      </c>
      <c r="C186" s="72" t="s">
        <v>14</v>
      </c>
      <c r="D186" s="72">
        <v>2007.0</v>
      </c>
      <c r="E186" s="49" t="s">
        <v>115</v>
      </c>
      <c r="F186" s="49" t="s">
        <v>71</v>
      </c>
      <c r="G186" s="50">
        <v>0.75</v>
      </c>
      <c r="H186" s="86">
        <v>1050.0</v>
      </c>
    </row>
    <row r="187" ht="15.75" customHeight="1">
      <c r="A187" s="36" t="b">
        <v>0</v>
      </c>
      <c r="B187" s="39" t="s">
        <v>17</v>
      </c>
      <c r="C187" s="40" t="s">
        <v>14</v>
      </c>
      <c r="D187" s="40">
        <v>2011.0</v>
      </c>
      <c r="E187" s="42" t="s">
        <v>115</v>
      </c>
      <c r="F187" s="42" t="s">
        <v>71</v>
      </c>
      <c r="G187" s="54">
        <v>0.75</v>
      </c>
      <c r="H187" s="92">
        <v>970.0</v>
      </c>
    </row>
    <row r="188" ht="15.75" customHeight="1">
      <c r="A188" s="45" t="b">
        <v>0</v>
      </c>
      <c r="B188" s="46" t="s">
        <v>17</v>
      </c>
      <c r="C188" s="72" t="s">
        <v>14</v>
      </c>
      <c r="D188" s="72">
        <v>2013.0</v>
      </c>
      <c r="E188" s="49" t="s">
        <v>115</v>
      </c>
      <c r="F188" s="49" t="s">
        <v>71</v>
      </c>
      <c r="G188" s="50">
        <v>0.75</v>
      </c>
      <c r="H188" s="86">
        <v>985.0</v>
      </c>
    </row>
    <row r="189" ht="15.75" customHeight="1">
      <c r="A189" s="36" t="b">
        <v>0</v>
      </c>
      <c r="B189" s="39" t="s">
        <v>17</v>
      </c>
      <c r="C189" s="40" t="s">
        <v>14</v>
      </c>
      <c r="D189" s="40">
        <v>2014.0</v>
      </c>
      <c r="E189" s="42" t="s">
        <v>115</v>
      </c>
      <c r="F189" s="42" t="s">
        <v>71</v>
      </c>
      <c r="G189" s="54">
        <v>0.75</v>
      </c>
      <c r="H189" s="92">
        <v>1025.0</v>
      </c>
    </row>
    <row r="190" ht="15.75" customHeight="1">
      <c r="A190" s="45" t="b">
        <v>0</v>
      </c>
      <c r="B190" s="46" t="s">
        <v>17</v>
      </c>
      <c r="C190" s="72" t="s">
        <v>14</v>
      </c>
      <c r="D190" s="72">
        <v>2018.0</v>
      </c>
      <c r="E190" s="74" t="s">
        <v>116</v>
      </c>
      <c r="F190" s="49" t="s">
        <v>36</v>
      </c>
      <c r="G190" s="50">
        <v>0.75</v>
      </c>
      <c r="H190" s="93">
        <v>1165.0</v>
      </c>
    </row>
    <row r="191" ht="15.75" customHeight="1">
      <c r="A191" s="36" t="b">
        <v>0</v>
      </c>
      <c r="B191" s="39" t="s">
        <v>17</v>
      </c>
      <c r="C191" s="40" t="s">
        <v>14</v>
      </c>
      <c r="D191" s="40">
        <v>1998.0</v>
      </c>
      <c r="E191" s="42" t="s">
        <v>115</v>
      </c>
      <c r="F191" s="42" t="s">
        <v>117</v>
      </c>
      <c r="G191" s="54">
        <v>0.75</v>
      </c>
      <c r="H191" s="92">
        <v>1650.0</v>
      </c>
    </row>
    <row r="192" ht="15.75" customHeight="1">
      <c r="A192" s="45" t="b">
        <v>0</v>
      </c>
      <c r="B192" s="46" t="s">
        <v>17</v>
      </c>
      <c r="C192" s="72" t="s">
        <v>14</v>
      </c>
      <c r="D192" s="72">
        <v>2007.0</v>
      </c>
      <c r="E192" s="49" t="s">
        <v>115</v>
      </c>
      <c r="F192" s="49" t="s">
        <v>117</v>
      </c>
      <c r="G192" s="50">
        <v>0.75</v>
      </c>
      <c r="H192" s="86">
        <v>1500.0</v>
      </c>
    </row>
    <row r="193" ht="15.75" customHeight="1">
      <c r="A193" s="36" t="b">
        <v>0</v>
      </c>
      <c r="B193" s="39" t="s">
        <v>17</v>
      </c>
      <c r="C193" s="40" t="s">
        <v>14</v>
      </c>
      <c r="D193" s="40">
        <v>2013.0</v>
      </c>
      <c r="E193" s="42" t="s">
        <v>116</v>
      </c>
      <c r="F193" s="42" t="s">
        <v>118</v>
      </c>
      <c r="G193" s="54">
        <v>0.75</v>
      </c>
      <c r="H193" s="83">
        <v>1480.0</v>
      </c>
    </row>
    <row r="194" ht="15.75" customHeight="1">
      <c r="A194" s="45" t="b">
        <v>0</v>
      </c>
      <c r="B194" s="46" t="s">
        <v>17</v>
      </c>
      <c r="C194" s="72" t="s">
        <v>14</v>
      </c>
      <c r="D194" s="72">
        <v>2014.0</v>
      </c>
      <c r="E194" s="49" t="s">
        <v>116</v>
      </c>
      <c r="F194" s="49" t="s">
        <v>118</v>
      </c>
      <c r="G194" s="50">
        <v>0.75</v>
      </c>
      <c r="H194" s="65">
        <v>1470.0</v>
      </c>
    </row>
    <row r="195" ht="15.75" customHeight="1">
      <c r="A195" s="36" t="b">
        <v>0</v>
      </c>
      <c r="B195" s="39" t="s">
        <v>17</v>
      </c>
      <c r="C195" s="39" t="s">
        <v>14</v>
      </c>
      <c r="D195" s="66">
        <v>2017.0</v>
      </c>
      <c r="E195" s="73" t="s">
        <v>116</v>
      </c>
      <c r="F195" s="41" t="s">
        <v>118</v>
      </c>
      <c r="G195" s="94">
        <v>0.75</v>
      </c>
      <c r="H195" s="95">
        <v>1200.0</v>
      </c>
    </row>
    <row r="196" ht="15.75" customHeight="1">
      <c r="A196" s="45" t="b">
        <v>0</v>
      </c>
      <c r="B196" s="46" t="s">
        <v>17</v>
      </c>
      <c r="C196" s="46" t="s">
        <v>14</v>
      </c>
      <c r="D196" s="56">
        <v>2020.0</v>
      </c>
      <c r="E196" s="74" t="s">
        <v>116</v>
      </c>
      <c r="F196" s="57" t="s">
        <v>118</v>
      </c>
      <c r="G196" s="96">
        <v>0.75</v>
      </c>
      <c r="H196" s="97">
        <v>1850.0</v>
      </c>
    </row>
    <row r="197" ht="15.75" customHeight="1">
      <c r="A197" s="36" t="b">
        <v>0</v>
      </c>
      <c r="B197" s="39" t="s">
        <v>17</v>
      </c>
      <c r="C197" s="52" t="s">
        <v>14</v>
      </c>
      <c r="D197" s="40">
        <v>2000.0</v>
      </c>
      <c r="E197" s="42" t="s">
        <v>119</v>
      </c>
      <c r="F197" s="42" t="s">
        <v>120</v>
      </c>
      <c r="G197" s="54">
        <v>0.75</v>
      </c>
      <c r="H197" s="63">
        <v>16100.0</v>
      </c>
    </row>
    <row r="198" ht="15.75" customHeight="1">
      <c r="A198" s="45" t="b">
        <v>0</v>
      </c>
      <c r="B198" s="46" t="s">
        <v>17</v>
      </c>
      <c r="C198" s="47" t="s">
        <v>14</v>
      </c>
      <c r="D198" s="72">
        <v>2001.0</v>
      </c>
      <c r="E198" s="49" t="s">
        <v>119</v>
      </c>
      <c r="F198" s="49" t="s">
        <v>120</v>
      </c>
      <c r="G198" s="50">
        <v>0.75</v>
      </c>
      <c r="H198" s="70">
        <v>15650.0</v>
      </c>
    </row>
    <row r="199" ht="15.75" customHeight="1">
      <c r="A199" s="36" t="b">
        <v>0</v>
      </c>
      <c r="B199" s="39" t="s">
        <v>17</v>
      </c>
      <c r="C199" s="52" t="s">
        <v>14</v>
      </c>
      <c r="D199" s="40">
        <v>2003.0</v>
      </c>
      <c r="E199" s="42" t="s">
        <v>119</v>
      </c>
      <c r="F199" s="42" t="s">
        <v>120</v>
      </c>
      <c r="G199" s="54">
        <v>0.75</v>
      </c>
      <c r="H199" s="63">
        <v>13800.0</v>
      </c>
    </row>
    <row r="200" ht="15.75" customHeight="1">
      <c r="A200" s="45" t="b">
        <v>0</v>
      </c>
      <c r="B200" s="46" t="s">
        <v>17</v>
      </c>
      <c r="C200" s="47" t="s">
        <v>14</v>
      </c>
      <c r="D200" s="72">
        <v>2011.0</v>
      </c>
      <c r="E200" s="49" t="s">
        <v>119</v>
      </c>
      <c r="F200" s="49" t="s">
        <v>120</v>
      </c>
      <c r="G200" s="50">
        <v>0.75</v>
      </c>
      <c r="H200" s="70">
        <v>16000.0</v>
      </c>
    </row>
    <row r="201" ht="15.75" customHeight="1">
      <c r="A201" s="36" t="b">
        <v>0</v>
      </c>
      <c r="B201" s="39" t="s">
        <v>17</v>
      </c>
      <c r="C201" s="52" t="s">
        <v>14</v>
      </c>
      <c r="D201" s="40">
        <v>1995.0</v>
      </c>
      <c r="E201" s="42" t="s">
        <v>119</v>
      </c>
      <c r="F201" s="42" t="s">
        <v>89</v>
      </c>
      <c r="G201" s="54">
        <v>0.75</v>
      </c>
      <c r="H201" s="63">
        <v>14045.0</v>
      </c>
    </row>
    <row r="202" ht="15.75" customHeight="1">
      <c r="A202" s="45" t="b">
        <v>0</v>
      </c>
      <c r="B202" s="46" t="s">
        <v>17</v>
      </c>
      <c r="C202" s="47" t="s">
        <v>14</v>
      </c>
      <c r="D202" s="72">
        <v>1998.0</v>
      </c>
      <c r="E202" s="49" t="s">
        <v>119</v>
      </c>
      <c r="F202" s="49" t="s">
        <v>89</v>
      </c>
      <c r="G202" s="50">
        <v>0.75</v>
      </c>
      <c r="H202" s="70">
        <v>10080.0</v>
      </c>
    </row>
    <row r="203" ht="15.75" customHeight="1">
      <c r="A203" s="36" t="b">
        <v>0</v>
      </c>
      <c r="B203" s="39" t="s">
        <v>17</v>
      </c>
      <c r="C203" s="52" t="s">
        <v>14</v>
      </c>
      <c r="D203" s="40">
        <v>2000.0</v>
      </c>
      <c r="E203" s="42" t="s">
        <v>119</v>
      </c>
      <c r="F203" s="42" t="s">
        <v>89</v>
      </c>
      <c r="G203" s="54">
        <v>0.75</v>
      </c>
      <c r="H203" s="63">
        <v>13100.0</v>
      </c>
    </row>
    <row r="204" ht="15.75" customHeight="1">
      <c r="A204" s="45" t="b">
        <v>0</v>
      </c>
      <c r="B204" s="46" t="s">
        <v>17</v>
      </c>
      <c r="C204" s="47" t="s">
        <v>14</v>
      </c>
      <c r="D204" s="72">
        <v>2006.0</v>
      </c>
      <c r="E204" s="49" t="s">
        <v>119</v>
      </c>
      <c r="F204" s="49" t="s">
        <v>89</v>
      </c>
      <c r="G204" s="50">
        <v>0.75</v>
      </c>
      <c r="H204" s="70">
        <v>12780.0</v>
      </c>
    </row>
    <row r="205" ht="15.75" customHeight="1">
      <c r="A205" s="36" t="b">
        <v>0</v>
      </c>
      <c r="B205" s="39" t="s">
        <v>17</v>
      </c>
      <c r="C205" s="52" t="s">
        <v>14</v>
      </c>
      <c r="D205" s="40">
        <v>2007.0</v>
      </c>
      <c r="E205" s="42" t="s">
        <v>119</v>
      </c>
      <c r="F205" s="42" t="s">
        <v>89</v>
      </c>
      <c r="G205" s="54">
        <v>0.75</v>
      </c>
      <c r="H205" s="63">
        <v>13000.0</v>
      </c>
    </row>
    <row r="206" ht="15.75" customHeight="1">
      <c r="A206" s="45" t="b">
        <v>0</v>
      </c>
      <c r="B206" s="46" t="s">
        <v>17</v>
      </c>
      <c r="C206" s="72" t="s">
        <v>14</v>
      </c>
      <c r="D206" s="64">
        <v>2019.0</v>
      </c>
      <c r="E206" s="49" t="s">
        <v>121</v>
      </c>
      <c r="F206" s="49" t="s">
        <v>122</v>
      </c>
      <c r="G206" s="50">
        <v>0.75</v>
      </c>
      <c r="H206" s="65">
        <v>800.0</v>
      </c>
    </row>
    <row r="207" ht="15.75" customHeight="1">
      <c r="A207" s="36" t="b">
        <v>0</v>
      </c>
      <c r="B207" s="39" t="s">
        <v>17</v>
      </c>
      <c r="C207" s="40" t="s">
        <v>14</v>
      </c>
      <c r="D207" s="40">
        <v>2013.0</v>
      </c>
      <c r="E207" s="42" t="s">
        <v>123</v>
      </c>
      <c r="F207" s="53" t="s">
        <v>124</v>
      </c>
      <c r="G207" s="54">
        <v>0.75</v>
      </c>
      <c r="H207" s="75">
        <v>2100.0</v>
      </c>
    </row>
    <row r="208" ht="15.75" customHeight="1">
      <c r="A208" s="45" t="b">
        <v>0</v>
      </c>
      <c r="B208" s="46" t="s">
        <v>17</v>
      </c>
      <c r="C208" s="72" t="s">
        <v>14</v>
      </c>
      <c r="D208" s="72">
        <v>2006.0</v>
      </c>
      <c r="E208" s="49" t="s">
        <v>123</v>
      </c>
      <c r="F208" s="49" t="s">
        <v>62</v>
      </c>
      <c r="G208" s="50">
        <v>0.75</v>
      </c>
      <c r="H208" s="61">
        <v>3500.0</v>
      </c>
    </row>
    <row r="209" ht="15.75" customHeight="1">
      <c r="A209" s="36" t="b">
        <v>0</v>
      </c>
      <c r="B209" s="39" t="s">
        <v>17</v>
      </c>
      <c r="C209" s="40" t="s">
        <v>14</v>
      </c>
      <c r="D209" s="40">
        <v>2011.0</v>
      </c>
      <c r="E209" s="42" t="s">
        <v>123</v>
      </c>
      <c r="F209" s="42" t="s">
        <v>62</v>
      </c>
      <c r="G209" s="54">
        <v>0.75</v>
      </c>
      <c r="H209" s="75">
        <v>3580.0</v>
      </c>
    </row>
    <row r="210" ht="15.75" customHeight="1">
      <c r="A210" s="45" t="b">
        <v>0</v>
      </c>
      <c r="B210" s="46" t="s">
        <v>17</v>
      </c>
      <c r="C210" s="72" t="s">
        <v>14</v>
      </c>
      <c r="D210" s="72">
        <v>2006.0</v>
      </c>
      <c r="E210" s="49" t="s">
        <v>123</v>
      </c>
      <c r="F210" s="49" t="s">
        <v>125</v>
      </c>
      <c r="G210" s="50">
        <v>0.75</v>
      </c>
      <c r="H210" s="61">
        <v>6800.0</v>
      </c>
    </row>
    <row r="211" ht="15.75" customHeight="1">
      <c r="A211" s="36" t="b">
        <v>0</v>
      </c>
      <c r="B211" s="39" t="s">
        <v>17</v>
      </c>
      <c r="C211" s="40" t="s">
        <v>14</v>
      </c>
      <c r="D211" s="40">
        <v>2008.0</v>
      </c>
      <c r="E211" s="42" t="s">
        <v>123</v>
      </c>
      <c r="F211" s="42" t="s">
        <v>125</v>
      </c>
      <c r="G211" s="54">
        <v>0.75</v>
      </c>
      <c r="H211" s="75">
        <v>7280.0</v>
      </c>
    </row>
    <row r="212" ht="15.75" customHeight="1">
      <c r="A212" s="45" t="b">
        <v>0</v>
      </c>
      <c r="B212" s="46" t="s">
        <v>17</v>
      </c>
      <c r="C212" s="72" t="s">
        <v>14</v>
      </c>
      <c r="D212" s="64">
        <v>2016.0</v>
      </c>
      <c r="E212" s="49" t="s">
        <v>123</v>
      </c>
      <c r="F212" s="49" t="s">
        <v>125</v>
      </c>
      <c r="G212" s="50">
        <v>0.75</v>
      </c>
      <c r="H212" s="70">
        <v>11350.0</v>
      </c>
    </row>
    <row r="213" ht="15.75" customHeight="1">
      <c r="A213" s="36" t="b">
        <v>0</v>
      </c>
      <c r="B213" s="39" t="s">
        <v>17</v>
      </c>
      <c r="C213" s="40" t="s">
        <v>14</v>
      </c>
      <c r="D213" s="40">
        <v>2019.0</v>
      </c>
      <c r="E213" s="42" t="s">
        <v>123</v>
      </c>
      <c r="F213" s="42" t="s">
        <v>125</v>
      </c>
      <c r="G213" s="54">
        <v>0.75</v>
      </c>
      <c r="H213" s="75">
        <v>1280.0</v>
      </c>
    </row>
    <row r="214" ht="15.75" customHeight="1">
      <c r="A214" s="45" t="b">
        <v>0</v>
      </c>
      <c r="B214" s="46" t="s">
        <v>17</v>
      </c>
      <c r="C214" s="72" t="s">
        <v>14</v>
      </c>
      <c r="D214" s="72">
        <v>2019.0</v>
      </c>
      <c r="E214" s="49" t="s">
        <v>123</v>
      </c>
      <c r="F214" s="49" t="s">
        <v>126</v>
      </c>
      <c r="G214" s="50">
        <v>0.75</v>
      </c>
      <c r="H214" s="61">
        <v>2185.0</v>
      </c>
    </row>
    <row r="215" ht="15.75" customHeight="1">
      <c r="A215" s="36" t="b">
        <v>0</v>
      </c>
      <c r="B215" s="39" t="s">
        <v>17</v>
      </c>
      <c r="C215" s="40" t="s">
        <v>14</v>
      </c>
      <c r="D215" s="40">
        <v>2020.0</v>
      </c>
      <c r="E215" s="42" t="s">
        <v>123</v>
      </c>
      <c r="F215" s="42" t="s">
        <v>126</v>
      </c>
      <c r="G215" s="54">
        <v>0.75</v>
      </c>
      <c r="H215" s="75">
        <v>2000.0</v>
      </c>
    </row>
    <row r="216" ht="15.75" customHeight="1">
      <c r="A216" s="45" t="b">
        <v>0</v>
      </c>
      <c r="B216" s="46" t="s">
        <v>17</v>
      </c>
      <c r="C216" s="72" t="s">
        <v>14</v>
      </c>
      <c r="D216" s="64">
        <v>2017.0</v>
      </c>
      <c r="E216" s="49" t="s">
        <v>123</v>
      </c>
      <c r="F216" s="49" t="s">
        <v>127</v>
      </c>
      <c r="G216" s="50">
        <v>0.75</v>
      </c>
      <c r="H216" s="70">
        <v>2780.0</v>
      </c>
    </row>
    <row r="217" ht="15.75" customHeight="1">
      <c r="A217" s="36" t="b">
        <v>0</v>
      </c>
      <c r="B217" s="39" t="s">
        <v>17</v>
      </c>
      <c r="C217" s="40" t="s">
        <v>14</v>
      </c>
      <c r="D217" s="40">
        <v>2019.0</v>
      </c>
      <c r="E217" s="42" t="s">
        <v>123</v>
      </c>
      <c r="F217" s="42" t="s">
        <v>127</v>
      </c>
      <c r="G217" s="54">
        <v>0.75</v>
      </c>
      <c r="H217" s="75">
        <v>2390.0</v>
      </c>
    </row>
    <row r="218" ht="15.75" customHeight="1">
      <c r="A218" s="45" t="b">
        <v>0</v>
      </c>
      <c r="B218" s="46" t="s">
        <v>17</v>
      </c>
      <c r="C218" s="72" t="s">
        <v>14</v>
      </c>
      <c r="D218" s="64">
        <v>2010.0</v>
      </c>
      <c r="E218" s="49" t="s">
        <v>123</v>
      </c>
      <c r="F218" s="49" t="s">
        <v>128</v>
      </c>
      <c r="G218" s="50">
        <v>0.75</v>
      </c>
      <c r="H218" s="65">
        <v>2850.0</v>
      </c>
    </row>
    <row r="219" ht="15.75" customHeight="1">
      <c r="A219" s="36" t="b">
        <v>0</v>
      </c>
      <c r="B219" s="39" t="s">
        <v>17</v>
      </c>
      <c r="C219" s="40" t="s">
        <v>14</v>
      </c>
      <c r="D219" s="40">
        <v>2019.0</v>
      </c>
      <c r="E219" s="42" t="s">
        <v>123</v>
      </c>
      <c r="F219" s="42" t="s">
        <v>129</v>
      </c>
      <c r="G219" s="54">
        <v>0.75</v>
      </c>
      <c r="H219" s="75">
        <v>2080.0</v>
      </c>
    </row>
    <row r="220" ht="15.75" customHeight="1">
      <c r="A220" s="45" t="b">
        <v>0</v>
      </c>
      <c r="B220" s="46" t="s">
        <v>17</v>
      </c>
      <c r="C220" s="72" t="s">
        <v>14</v>
      </c>
      <c r="D220" s="72">
        <v>2012.0</v>
      </c>
      <c r="E220" s="49" t="s">
        <v>123</v>
      </c>
      <c r="F220" s="49" t="s">
        <v>130</v>
      </c>
      <c r="G220" s="50">
        <v>0.75</v>
      </c>
      <c r="H220" s="61">
        <v>2450.0</v>
      </c>
    </row>
    <row r="221" ht="15.75" customHeight="1">
      <c r="A221" s="36" t="b">
        <v>0</v>
      </c>
      <c r="B221" s="39" t="s">
        <v>17</v>
      </c>
      <c r="C221" s="40" t="s">
        <v>14</v>
      </c>
      <c r="D221" s="52">
        <v>2018.0</v>
      </c>
      <c r="E221" s="42" t="s">
        <v>123</v>
      </c>
      <c r="F221" s="42" t="s">
        <v>130</v>
      </c>
      <c r="G221" s="54">
        <v>0.75</v>
      </c>
      <c r="H221" s="75">
        <v>2450.0</v>
      </c>
    </row>
    <row r="222" ht="15.75" customHeight="1">
      <c r="A222" s="45" t="b">
        <v>0</v>
      </c>
      <c r="B222" s="46" t="s">
        <v>17</v>
      </c>
      <c r="C222" s="72" t="s">
        <v>14</v>
      </c>
      <c r="D222" s="72">
        <v>2008.0</v>
      </c>
      <c r="E222" s="49" t="s">
        <v>123</v>
      </c>
      <c r="F222" s="49" t="s">
        <v>131</v>
      </c>
      <c r="G222" s="50">
        <v>0.75</v>
      </c>
      <c r="H222" s="61">
        <v>1920.0</v>
      </c>
    </row>
    <row r="223" ht="15.75" customHeight="1">
      <c r="A223" s="36" t="b">
        <v>0</v>
      </c>
      <c r="B223" s="39" t="s">
        <v>17</v>
      </c>
      <c r="C223" s="40" t="s">
        <v>14</v>
      </c>
      <c r="D223" s="40">
        <v>2005.0</v>
      </c>
      <c r="E223" s="42" t="s">
        <v>123</v>
      </c>
      <c r="F223" s="42" t="s">
        <v>132</v>
      </c>
      <c r="G223" s="54">
        <v>0.75</v>
      </c>
      <c r="H223" s="75">
        <v>2175.0</v>
      </c>
    </row>
    <row r="224" ht="15.75" customHeight="1">
      <c r="A224" s="45" t="b">
        <v>0</v>
      </c>
      <c r="B224" s="46" t="s">
        <v>17</v>
      </c>
      <c r="C224" s="72" t="s">
        <v>14</v>
      </c>
      <c r="D224" s="72">
        <v>2007.0</v>
      </c>
      <c r="E224" s="49" t="s">
        <v>123</v>
      </c>
      <c r="F224" s="49" t="s">
        <v>132</v>
      </c>
      <c r="G224" s="50">
        <v>0.75</v>
      </c>
      <c r="H224" s="61">
        <v>1980.0</v>
      </c>
    </row>
    <row r="225" ht="15.75" customHeight="1">
      <c r="A225" s="36" t="b">
        <v>0</v>
      </c>
      <c r="B225" s="39" t="s">
        <v>17</v>
      </c>
      <c r="C225" s="52" t="s">
        <v>14</v>
      </c>
      <c r="D225" s="52">
        <v>2014.0</v>
      </c>
      <c r="E225" s="42" t="s">
        <v>123</v>
      </c>
      <c r="F225" s="42" t="s">
        <v>132</v>
      </c>
      <c r="G225" s="54">
        <v>0.75</v>
      </c>
      <c r="H225" s="63">
        <v>2170.0</v>
      </c>
    </row>
    <row r="226" ht="15.75" customHeight="1">
      <c r="A226" s="45" t="b">
        <v>0</v>
      </c>
      <c r="B226" s="46" t="s">
        <v>17</v>
      </c>
      <c r="C226" s="72" t="s">
        <v>14</v>
      </c>
      <c r="D226" s="64">
        <v>2018.0</v>
      </c>
      <c r="E226" s="49" t="s">
        <v>123</v>
      </c>
      <c r="F226" s="49" t="s">
        <v>132</v>
      </c>
      <c r="G226" s="50">
        <v>0.75</v>
      </c>
      <c r="H226" s="70">
        <v>2560.0</v>
      </c>
    </row>
    <row r="227" ht="15.75" customHeight="1">
      <c r="A227" s="36" t="b">
        <v>0</v>
      </c>
      <c r="B227" s="39" t="s">
        <v>17</v>
      </c>
      <c r="C227" s="40" t="s">
        <v>14</v>
      </c>
      <c r="D227" s="40">
        <v>2019.0</v>
      </c>
      <c r="E227" s="42" t="s">
        <v>123</v>
      </c>
      <c r="F227" s="42" t="s">
        <v>132</v>
      </c>
      <c r="G227" s="54">
        <v>0.75</v>
      </c>
      <c r="H227" s="75">
        <v>2560.0</v>
      </c>
    </row>
    <row r="228" ht="15.75" customHeight="1">
      <c r="A228" s="45" t="b">
        <v>0</v>
      </c>
      <c r="B228" s="46" t="s">
        <v>17</v>
      </c>
      <c r="C228" s="72" t="s">
        <v>14</v>
      </c>
      <c r="D228" s="72">
        <v>2005.0</v>
      </c>
      <c r="E228" s="49" t="s">
        <v>123</v>
      </c>
      <c r="F228" s="49" t="s">
        <v>133</v>
      </c>
      <c r="G228" s="50">
        <v>0.75</v>
      </c>
      <c r="H228" s="61">
        <v>3550.0</v>
      </c>
    </row>
    <row r="229" ht="15.75" customHeight="1">
      <c r="A229" s="36" t="b">
        <v>0</v>
      </c>
      <c r="B229" s="39" t="s">
        <v>17</v>
      </c>
      <c r="C229" s="40" t="s">
        <v>14</v>
      </c>
      <c r="D229" s="62">
        <v>2006.0</v>
      </c>
      <c r="E229" s="42" t="s">
        <v>123</v>
      </c>
      <c r="F229" s="42" t="s">
        <v>134</v>
      </c>
      <c r="G229" s="54">
        <v>0.75</v>
      </c>
      <c r="H229" s="63">
        <v>3550.0</v>
      </c>
    </row>
    <row r="230" ht="15.75" customHeight="1">
      <c r="A230" s="45" t="b">
        <v>0</v>
      </c>
      <c r="B230" s="46" t="s">
        <v>17</v>
      </c>
      <c r="C230" s="72" t="s">
        <v>14</v>
      </c>
      <c r="D230" s="64">
        <v>2007.0</v>
      </c>
      <c r="E230" s="49" t="s">
        <v>123</v>
      </c>
      <c r="F230" s="49" t="s">
        <v>134</v>
      </c>
      <c r="G230" s="50">
        <v>0.75</v>
      </c>
      <c r="H230" s="65">
        <v>5155.0</v>
      </c>
    </row>
    <row r="231" ht="15.75" customHeight="1">
      <c r="A231" s="36" t="b">
        <v>0</v>
      </c>
      <c r="B231" s="39" t="s">
        <v>17</v>
      </c>
      <c r="C231" s="39" t="s">
        <v>14</v>
      </c>
      <c r="D231" s="66">
        <v>2017.0</v>
      </c>
      <c r="E231" s="73" t="s">
        <v>123</v>
      </c>
      <c r="F231" s="67" t="s">
        <v>135</v>
      </c>
      <c r="G231" s="54">
        <v>0.75</v>
      </c>
      <c r="H231" s="75">
        <v>2500.0</v>
      </c>
    </row>
    <row r="232" ht="15.75" customHeight="1">
      <c r="A232" s="45" t="b">
        <v>0</v>
      </c>
      <c r="B232" s="46" t="s">
        <v>17</v>
      </c>
      <c r="C232" s="72" t="s">
        <v>14</v>
      </c>
      <c r="D232" s="72">
        <v>2008.0</v>
      </c>
      <c r="E232" s="49" t="s">
        <v>123</v>
      </c>
      <c r="F232" s="49" t="s">
        <v>136</v>
      </c>
      <c r="G232" s="50">
        <v>0.75</v>
      </c>
      <c r="H232" s="61">
        <v>2780.0</v>
      </c>
    </row>
    <row r="233" ht="15.75" customHeight="1">
      <c r="A233" s="36" t="b">
        <v>0</v>
      </c>
      <c r="B233" s="39" t="s">
        <v>17</v>
      </c>
      <c r="C233" s="40" t="s">
        <v>14</v>
      </c>
      <c r="D233" s="40">
        <v>2013.0</v>
      </c>
      <c r="E233" s="42" t="s">
        <v>123</v>
      </c>
      <c r="F233" s="42" t="s">
        <v>136</v>
      </c>
      <c r="G233" s="54">
        <v>0.75</v>
      </c>
      <c r="H233" s="75">
        <v>2780.0</v>
      </c>
    </row>
    <row r="234" ht="15.75" customHeight="1">
      <c r="A234" s="45" t="b">
        <v>0</v>
      </c>
      <c r="B234" s="46" t="s">
        <v>17</v>
      </c>
      <c r="C234" s="46" t="s">
        <v>14</v>
      </c>
      <c r="D234" s="56">
        <v>2018.0</v>
      </c>
      <c r="E234" s="74" t="s">
        <v>123</v>
      </c>
      <c r="F234" s="87" t="s">
        <v>137</v>
      </c>
      <c r="G234" s="50">
        <v>0.75</v>
      </c>
      <c r="H234" s="61">
        <v>4280.0</v>
      </c>
    </row>
    <row r="235" ht="15.75" customHeight="1">
      <c r="A235" s="36" t="b">
        <v>0</v>
      </c>
      <c r="B235" s="39" t="s">
        <v>17</v>
      </c>
      <c r="C235" s="40" t="s">
        <v>14</v>
      </c>
      <c r="D235" s="98">
        <v>2019.0</v>
      </c>
      <c r="E235" s="42" t="s">
        <v>123</v>
      </c>
      <c r="F235" s="42" t="s">
        <v>137</v>
      </c>
      <c r="G235" s="54">
        <v>0.75</v>
      </c>
      <c r="H235" s="75">
        <v>3045.0</v>
      </c>
    </row>
    <row r="236" ht="15.75" customHeight="1">
      <c r="A236" s="45" t="b">
        <v>0</v>
      </c>
      <c r="B236" s="46" t="s">
        <v>17</v>
      </c>
      <c r="C236" s="72" t="s">
        <v>14</v>
      </c>
      <c r="D236" s="72">
        <v>2008.0</v>
      </c>
      <c r="E236" s="49" t="s">
        <v>123</v>
      </c>
      <c r="F236" s="49" t="s">
        <v>28</v>
      </c>
      <c r="G236" s="50">
        <v>0.75</v>
      </c>
      <c r="H236" s="61">
        <v>3080.0</v>
      </c>
    </row>
    <row r="237" ht="15.75" customHeight="1">
      <c r="A237" s="36" t="b">
        <v>0</v>
      </c>
      <c r="B237" s="39" t="s">
        <v>17</v>
      </c>
      <c r="C237" s="39" t="s">
        <v>14</v>
      </c>
      <c r="D237" s="66">
        <v>2015.0</v>
      </c>
      <c r="E237" s="73" t="s">
        <v>123</v>
      </c>
      <c r="F237" s="67" t="s">
        <v>138</v>
      </c>
      <c r="G237" s="54">
        <v>0.75</v>
      </c>
      <c r="H237" s="75">
        <v>4680.0</v>
      </c>
    </row>
    <row r="238" ht="15.75" customHeight="1">
      <c r="A238" s="45" t="b">
        <v>0</v>
      </c>
      <c r="B238" s="46" t="s">
        <v>17</v>
      </c>
      <c r="C238" s="72" t="s">
        <v>14</v>
      </c>
      <c r="D238" s="72">
        <v>2019.0</v>
      </c>
      <c r="E238" s="49" t="s">
        <v>123</v>
      </c>
      <c r="F238" s="49" t="s">
        <v>28</v>
      </c>
      <c r="G238" s="50">
        <v>0.75</v>
      </c>
      <c r="H238" s="61">
        <v>3280.0</v>
      </c>
    </row>
    <row r="239" ht="15.75" customHeight="1">
      <c r="A239" s="36" t="b">
        <v>0</v>
      </c>
      <c r="B239" s="39" t="s">
        <v>17</v>
      </c>
      <c r="C239" s="40" t="s">
        <v>14</v>
      </c>
      <c r="D239" s="40">
        <v>2007.0</v>
      </c>
      <c r="E239" s="42" t="s">
        <v>139</v>
      </c>
      <c r="F239" s="42" t="s">
        <v>19</v>
      </c>
      <c r="G239" s="54">
        <v>0.75</v>
      </c>
      <c r="H239" s="77">
        <v>575.0</v>
      </c>
    </row>
    <row r="240" ht="15.75" customHeight="1">
      <c r="A240" s="45" t="b">
        <v>0</v>
      </c>
      <c r="B240" s="46" t="s">
        <v>17</v>
      </c>
      <c r="C240" s="72" t="s">
        <v>14</v>
      </c>
      <c r="D240" s="72">
        <v>2008.0</v>
      </c>
      <c r="E240" s="49" t="s">
        <v>139</v>
      </c>
      <c r="F240" s="49" t="s">
        <v>19</v>
      </c>
      <c r="G240" s="50">
        <v>0.75</v>
      </c>
      <c r="H240" s="86">
        <v>535.0</v>
      </c>
    </row>
    <row r="241" ht="15.75" customHeight="1">
      <c r="A241" s="36" t="b">
        <v>0</v>
      </c>
      <c r="B241" s="39" t="s">
        <v>17</v>
      </c>
      <c r="C241" s="39" t="s">
        <v>14</v>
      </c>
      <c r="D241" s="40">
        <v>2009.0</v>
      </c>
      <c r="E241" s="42" t="s">
        <v>139</v>
      </c>
      <c r="F241" s="42" t="s">
        <v>19</v>
      </c>
      <c r="G241" s="54">
        <v>0.75</v>
      </c>
      <c r="H241" s="92">
        <v>735.0</v>
      </c>
    </row>
    <row r="242" ht="15.75" customHeight="1">
      <c r="A242" s="45" t="b">
        <v>0</v>
      </c>
      <c r="B242" s="46" t="s">
        <v>17</v>
      </c>
      <c r="C242" s="72" t="s">
        <v>14</v>
      </c>
      <c r="D242" s="72">
        <v>2011.0</v>
      </c>
      <c r="E242" s="49" t="s">
        <v>140</v>
      </c>
      <c r="F242" s="49" t="s">
        <v>19</v>
      </c>
      <c r="G242" s="50">
        <v>0.75</v>
      </c>
      <c r="H242" s="65">
        <v>555.0</v>
      </c>
    </row>
    <row r="243" ht="15.75" customHeight="1">
      <c r="A243" s="36" t="b">
        <v>0</v>
      </c>
      <c r="B243" s="39" t="s">
        <v>17</v>
      </c>
      <c r="C243" s="39" t="s">
        <v>14</v>
      </c>
      <c r="D243" s="40">
        <v>2012.0</v>
      </c>
      <c r="E243" s="42" t="s">
        <v>139</v>
      </c>
      <c r="F243" s="42" t="s">
        <v>19</v>
      </c>
      <c r="G243" s="54">
        <v>0.75</v>
      </c>
      <c r="H243" s="92">
        <v>635.0</v>
      </c>
    </row>
    <row r="244" ht="15.75" customHeight="1">
      <c r="A244" s="45" t="b">
        <v>0</v>
      </c>
      <c r="B244" s="46" t="s">
        <v>17</v>
      </c>
      <c r="C244" s="72" t="s">
        <v>14</v>
      </c>
      <c r="D244" s="72">
        <v>2013.0</v>
      </c>
      <c r="E244" s="49" t="s">
        <v>139</v>
      </c>
      <c r="F244" s="49" t="s">
        <v>19</v>
      </c>
      <c r="G244" s="50">
        <v>0.75</v>
      </c>
      <c r="H244" s="86">
        <v>590.0</v>
      </c>
    </row>
    <row r="245" ht="15.75" customHeight="1">
      <c r="A245" s="36" t="b">
        <v>0</v>
      </c>
      <c r="B245" s="39" t="s">
        <v>17</v>
      </c>
      <c r="C245" s="39" t="s">
        <v>14</v>
      </c>
      <c r="D245" s="66">
        <v>2019.0</v>
      </c>
      <c r="E245" s="73" t="s">
        <v>140</v>
      </c>
      <c r="F245" s="67" t="s">
        <v>19</v>
      </c>
      <c r="G245" s="54">
        <v>0.75</v>
      </c>
      <c r="H245" s="75">
        <v>850.0</v>
      </c>
    </row>
    <row r="246">
      <c r="A246" s="45" t="b">
        <v>0</v>
      </c>
      <c r="B246" s="46" t="s">
        <v>17</v>
      </c>
      <c r="C246" s="46" t="s">
        <v>14</v>
      </c>
      <c r="D246" s="72">
        <v>2007.0</v>
      </c>
      <c r="E246" s="49" t="s">
        <v>141</v>
      </c>
      <c r="F246" s="49" t="s">
        <v>22</v>
      </c>
      <c r="G246" s="50">
        <v>0.75</v>
      </c>
      <c r="H246" s="86">
        <v>1415.0</v>
      </c>
    </row>
    <row r="247">
      <c r="A247" s="36" t="b">
        <v>0</v>
      </c>
      <c r="B247" s="39" t="s">
        <v>17</v>
      </c>
      <c r="C247" s="40" t="s">
        <v>14</v>
      </c>
      <c r="D247" s="40">
        <v>2011.0</v>
      </c>
      <c r="E247" s="42" t="s">
        <v>141</v>
      </c>
      <c r="F247" s="42" t="s">
        <v>22</v>
      </c>
      <c r="G247" s="54">
        <v>0.75</v>
      </c>
      <c r="H247" s="92">
        <v>1415.0</v>
      </c>
    </row>
    <row r="248" ht="15.75" customHeight="1">
      <c r="A248" s="45" t="b">
        <v>0</v>
      </c>
      <c r="B248" s="46" t="s">
        <v>17</v>
      </c>
      <c r="C248" s="72" t="s">
        <v>14</v>
      </c>
      <c r="D248" s="72">
        <v>2012.0</v>
      </c>
      <c r="E248" s="49" t="s">
        <v>141</v>
      </c>
      <c r="F248" s="49" t="s">
        <v>22</v>
      </c>
      <c r="G248" s="50">
        <v>0.75</v>
      </c>
      <c r="H248" s="86">
        <v>1415.0</v>
      </c>
    </row>
    <row r="249" ht="15.75" customHeight="1">
      <c r="A249" s="36" t="b">
        <v>0</v>
      </c>
      <c r="B249" s="39" t="s">
        <v>17</v>
      </c>
      <c r="C249" s="40" t="s">
        <v>14</v>
      </c>
      <c r="D249" s="52">
        <v>1990.0</v>
      </c>
      <c r="E249" s="42" t="s">
        <v>142</v>
      </c>
      <c r="F249" s="42" t="s">
        <v>143</v>
      </c>
      <c r="G249" s="71">
        <v>0.75</v>
      </c>
      <c r="H249" s="63">
        <v>2780.0</v>
      </c>
    </row>
    <row r="250" ht="15.75" customHeight="1">
      <c r="A250" s="45" t="b">
        <v>0</v>
      </c>
      <c r="B250" s="46" t="s">
        <v>17</v>
      </c>
      <c r="C250" s="72" t="s">
        <v>14</v>
      </c>
      <c r="D250" s="47">
        <v>2011.0</v>
      </c>
      <c r="E250" s="49" t="s">
        <v>142</v>
      </c>
      <c r="F250" s="49" t="s">
        <v>143</v>
      </c>
      <c r="G250" s="69">
        <v>0.75</v>
      </c>
      <c r="H250" s="70">
        <v>1300.0</v>
      </c>
    </row>
    <row r="251" ht="15.75" customHeight="1">
      <c r="A251" s="36" t="b">
        <v>0</v>
      </c>
      <c r="B251" s="39" t="s">
        <v>17</v>
      </c>
      <c r="C251" s="40" t="s">
        <v>14</v>
      </c>
      <c r="D251" s="52">
        <v>2013.0</v>
      </c>
      <c r="E251" s="42" t="s">
        <v>142</v>
      </c>
      <c r="F251" s="42" t="s">
        <v>143</v>
      </c>
      <c r="G251" s="71">
        <v>0.75</v>
      </c>
      <c r="H251" s="63">
        <v>1300.0</v>
      </c>
    </row>
    <row r="252" ht="15.75" customHeight="1">
      <c r="A252" s="45" t="b">
        <v>0</v>
      </c>
      <c r="B252" s="46" t="s">
        <v>17</v>
      </c>
      <c r="C252" s="72" t="s">
        <v>14</v>
      </c>
      <c r="D252" s="47">
        <v>2014.0</v>
      </c>
      <c r="E252" s="49" t="s">
        <v>142</v>
      </c>
      <c r="F252" s="49" t="s">
        <v>143</v>
      </c>
      <c r="G252" s="50">
        <v>0.75</v>
      </c>
      <c r="H252" s="70">
        <v>1300.0</v>
      </c>
    </row>
    <row r="253" ht="15.75" customHeight="1">
      <c r="A253" s="36" t="b">
        <v>0</v>
      </c>
      <c r="B253" s="40" t="s">
        <v>17</v>
      </c>
      <c r="C253" s="40" t="s">
        <v>14</v>
      </c>
      <c r="D253" s="62">
        <v>2015.0</v>
      </c>
      <c r="E253" s="42" t="s">
        <v>142</v>
      </c>
      <c r="F253" s="42" t="s">
        <v>143</v>
      </c>
      <c r="G253" s="54">
        <v>0.75</v>
      </c>
      <c r="H253" s="83">
        <v>1885.0</v>
      </c>
    </row>
    <row r="254" ht="15.75" customHeight="1">
      <c r="A254" s="45" t="b">
        <v>0</v>
      </c>
      <c r="B254" s="46" t="s">
        <v>17</v>
      </c>
      <c r="C254" s="72" t="s">
        <v>14</v>
      </c>
      <c r="D254" s="64">
        <v>2017.0</v>
      </c>
      <c r="E254" s="49" t="s">
        <v>142</v>
      </c>
      <c r="F254" s="49" t="s">
        <v>143</v>
      </c>
      <c r="G254" s="50">
        <v>0.75</v>
      </c>
      <c r="H254" s="70">
        <v>1400.0</v>
      </c>
    </row>
    <row r="255" ht="15.75" customHeight="1">
      <c r="A255" s="36" t="b">
        <v>0</v>
      </c>
      <c r="B255" s="39" t="s">
        <v>17</v>
      </c>
      <c r="C255" s="40" t="s">
        <v>14</v>
      </c>
      <c r="D255" s="52">
        <v>2018.0</v>
      </c>
      <c r="E255" s="42" t="s">
        <v>142</v>
      </c>
      <c r="F255" s="42" t="s">
        <v>143</v>
      </c>
      <c r="G255" s="54">
        <v>0.75</v>
      </c>
      <c r="H255" s="63">
        <v>1280.0</v>
      </c>
    </row>
    <row r="256" ht="15.75" customHeight="1">
      <c r="A256" s="45" t="b">
        <v>0</v>
      </c>
      <c r="B256" s="46" t="s">
        <v>17</v>
      </c>
      <c r="C256" s="72" t="s">
        <v>14</v>
      </c>
      <c r="D256" s="72">
        <v>2021.0</v>
      </c>
      <c r="E256" s="49" t="s">
        <v>142</v>
      </c>
      <c r="F256" s="49" t="s">
        <v>143</v>
      </c>
      <c r="G256" s="50">
        <v>0.75</v>
      </c>
      <c r="H256" s="93">
        <v>1435.0</v>
      </c>
    </row>
    <row r="257" ht="15.75" customHeight="1">
      <c r="A257" s="36" t="b">
        <v>0</v>
      </c>
      <c r="B257" s="39" t="s">
        <v>17</v>
      </c>
      <c r="C257" s="40" t="s">
        <v>14</v>
      </c>
      <c r="D257" s="40">
        <v>2006.0</v>
      </c>
      <c r="E257" s="42" t="s">
        <v>144</v>
      </c>
      <c r="F257" s="42" t="s">
        <v>80</v>
      </c>
      <c r="G257" s="54">
        <v>0.75</v>
      </c>
      <c r="H257" s="77">
        <v>2480.0</v>
      </c>
    </row>
    <row r="258" ht="15.75" customHeight="1">
      <c r="A258" s="45" t="b">
        <v>0</v>
      </c>
      <c r="B258" s="46" t="s">
        <v>17</v>
      </c>
      <c r="C258" s="72" t="s">
        <v>14</v>
      </c>
      <c r="D258" s="72">
        <v>2007.0</v>
      </c>
      <c r="E258" s="49" t="s">
        <v>144</v>
      </c>
      <c r="F258" s="49" t="s">
        <v>80</v>
      </c>
      <c r="G258" s="50">
        <v>0.75</v>
      </c>
      <c r="H258" s="76">
        <v>2890.0</v>
      </c>
    </row>
    <row r="259" ht="15.75" customHeight="1">
      <c r="A259" s="36" t="b">
        <v>0</v>
      </c>
      <c r="B259" s="39" t="s">
        <v>17</v>
      </c>
      <c r="C259" s="40" t="s">
        <v>14</v>
      </c>
      <c r="D259" s="40">
        <v>2008.0</v>
      </c>
      <c r="E259" s="42" t="s">
        <v>144</v>
      </c>
      <c r="F259" s="42" t="s">
        <v>80</v>
      </c>
      <c r="G259" s="54">
        <v>0.75</v>
      </c>
      <c r="H259" s="77">
        <v>2890.0</v>
      </c>
    </row>
    <row r="260" ht="15.75" customHeight="1">
      <c r="A260" s="45" t="b">
        <v>0</v>
      </c>
      <c r="B260" s="46" t="s">
        <v>17</v>
      </c>
      <c r="C260" s="72" t="s">
        <v>14</v>
      </c>
      <c r="D260" s="72">
        <v>2011.0</v>
      </c>
      <c r="E260" s="49" t="s">
        <v>144</v>
      </c>
      <c r="F260" s="49" t="s">
        <v>80</v>
      </c>
      <c r="G260" s="50">
        <v>0.75</v>
      </c>
      <c r="H260" s="76">
        <v>2540.0</v>
      </c>
    </row>
    <row r="261" ht="15.75" customHeight="1">
      <c r="A261" s="36" t="b">
        <v>0</v>
      </c>
      <c r="B261" s="39" t="s">
        <v>17</v>
      </c>
      <c r="C261" s="40" t="s">
        <v>14</v>
      </c>
      <c r="D261" s="40">
        <v>2013.0</v>
      </c>
      <c r="E261" s="42" t="s">
        <v>145</v>
      </c>
      <c r="F261" s="42" t="s">
        <v>80</v>
      </c>
      <c r="G261" s="54">
        <v>0.75</v>
      </c>
      <c r="H261" s="83">
        <v>2835.0</v>
      </c>
    </row>
    <row r="262" ht="15.75" customHeight="1">
      <c r="A262" s="45" t="b">
        <v>0</v>
      </c>
      <c r="B262" s="46" t="s">
        <v>17</v>
      </c>
      <c r="C262" s="72" t="s">
        <v>14</v>
      </c>
      <c r="D262" s="72">
        <v>2015.0</v>
      </c>
      <c r="E262" s="49" t="s">
        <v>145</v>
      </c>
      <c r="F262" s="49" t="s">
        <v>80</v>
      </c>
      <c r="G262" s="50">
        <v>0.75</v>
      </c>
      <c r="H262" s="70">
        <v>3830.0</v>
      </c>
    </row>
    <row r="263" ht="15.75" customHeight="1">
      <c r="A263" s="36" t="b">
        <v>0</v>
      </c>
      <c r="B263" s="39" t="s">
        <v>17</v>
      </c>
      <c r="C263" s="40" t="s">
        <v>14</v>
      </c>
      <c r="D263" s="40">
        <v>2020.0</v>
      </c>
      <c r="E263" s="42" t="s">
        <v>144</v>
      </c>
      <c r="F263" s="42" t="s">
        <v>146</v>
      </c>
      <c r="G263" s="54">
        <v>0.75</v>
      </c>
      <c r="H263" s="77">
        <v>865.0</v>
      </c>
    </row>
    <row r="264" ht="15.75" customHeight="1">
      <c r="A264" s="45" t="b">
        <v>0</v>
      </c>
      <c r="B264" s="46" t="s">
        <v>17</v>
      </c>
      <c r="C264" s="72" t="s">
        <v>14</v>
      </c>
      <c r="D264" s="72">
        <v>2013.0</v>
      </c>
      <c r="E264" s="49" t="s">
        <v>147</v>
      </c>
      <c r="F264" s="49" t="s">
        <v>71</v>
      </c>
      <c r="G264" s="50">
        <v>0.75</v>
      </c>
      <c r="H264" s="65">
        <v>395.0</v>
      </c>
    </row>
    <row r="265" ht="15.75" customHeight="1">
      <c r="A265" s="36" t="b">
        <v>0</v>
      </c>
      <c r="B265" s="39" t="s">
        <v>17</v>
      </c>
      <c r="C265" s="40" t="s">
        <v>14</v>
      </c>
      <c r="D265" s="40">
        <v>2013.0</v>
      </c>
      <c r="E265" s="42" t="s">
        <v>147</v>
      </c>
      <c r="F265" s="42" t="s">
        <v>148</v>
      </c>
      <c r="G265" s="54">
        <v>0.75</v>
      </c>
      <c r="H265" s="83">
        <v>415.0</v>
      </c>
    </row>
    <row r="266" ht="15.75" customHeight="1">
      <c r="A266" s="45" t="b">
        <v>0</v>
      </c>
      <c r="B266" s="46" t="s">
        <v>17</v>
      </c>
      <c r="C266" s="72" t="s">
        <v>14</v>
      </c>
      <c r="D266" s="72">
        <v>2018.0</v>
      </c>
      <c r="E266" s="49" t="s">
        <v>147</v>
      </c>
      <c r="F266" s="49" t="s">
        <v>45</v>
      </c>
      <c r="G266" s="50">
        <v>0.75</v>
      </c>
      <c r="H266" s="65">
        <v>410.0</v>
      </c>
    </row>
    <row r="267" ht="15.75" customHeight="1">
      <c r="A267" s="36" t="b">
        <v>0</v>
      </c>
      <c r="B267" s="39" t="s">
        <v>17</v>
      </c>
      <c r="C267" s="40" t="s">
        <v>14</v>
      </c>
      <c r="D267" s="40">
        <v>1998.0</v>
      </c>
      <c r="E267" s="42" t="s">
        <v>149</v>
      </c>
      <c r="F267" s="42" t="s">
        <v>38</v>
      </c>
      <c r="G267" s="54">
        <v>0.75</v>
      </c>
      <c r="H267" s="92">
        <v>2800.0</v>
      </c>
    </row>
    <row r="268" ht="15.75" customHeight="1">
      <c r="A268" s="45" t="b">
        <v>0</v>
      </c>
      <c r="B268" s="46" t="s">
        <v>17</v>
      </c>
      <c r="C268" s="72" t="s">
        <v>14</v>
      </c>
      <c r="D268" s="72">
        <v>2000.0</v>
      </c>
      <c r="E268" s="49" t="s">
        <v>149</v>
      </c>
      <c r="F268" s="49" t="s">
        <v>38</v>
      </c>
      <c r="G268" s="50">
        <v>0.75</v>
      </c>
      <c r="H268" s="86">
        <v>2180.0</v>
      </c>
    </row>
    <row r="269" ht="15.75" customHeight="1">
      <c r="A269" s="36" t="b">
        <v>0</v>
      </c>
      <c r="B269" s="39" t="s">
        <v>17</v>
      </c>
      <c r="C269" s="40" t="s">
        <v>14</v>
      </c>
      <c r="D269" s="40">
        <v>2004.0</v>
      </c>
      <c r="E269" s="42" t="s">
        <v>149</v>
      </c>
      <c r="F269" s="42" t="s">
        <v>38</v>
      </c>
      <c r="G269" s="54">
        <v>0.75</v>
      </c>
      <c r="H269" s="92">
        <v>2280.0</v>
      </c>
    </row>
    <row r="270" ht="15.75" customHeight="1">
      <c r="A270" s="45" t="b">
        <v>0</v>
      </c>
      <c r="B270" s="46" t="s">
        <v>17</v>
      </c>
      <c r="C270" s="72" t="s">
        <v>14</v>
      </c>
      <c r="D270" s="72">
        <v>2006.0</v>
      </c>
      <c r="E270" s="49" t="s">
        <v>149</v>
      </c>
      <c r="F270" s="49" t="s">
        <v>38</v>
      </c>
      <c r="G270" s="50">
        <v>0.75</v>
      </c>
      <c r="H270" s="86">
        <v>1850.0</v>
      </c>
    </row>
    <row r="271" ht="15.75" customHeight="1">
      <c r="A271" s="36" t="b">
        <v>0</v>
      </c>
      <c r="B271" s="39" t="s">
        <v>17</v>
      </c>
      <c r="C271" s="40" t="s">
        <v>14</v>
      </c>
      <c r="D271" s="40">
        <v>2007.0</v>
      </c>
      <c r="E271" s="42" t="s">
        <v>149</v>
      </c>
      <c r="F271" s="42" t="s">
        <v>38</v>
      </c>
      <c r="G271" s="54">
        <v>0.75</v>
      </c>
      <c r="H271" s="92">
        <v>1280.0</v>
      </c>
    </row>
    <row r="272" ht="15.75" customHeight="1">
      <c r="A272" s="45" t="b">
        <v>0</v>
      </c>
      <c r="B272" s="46" t="s">
        <v>17</v>
      </c>
      <c r="C272" s="72" t="s">
        <v>14</v>
      </c>
      <c r="D272" s="72">
        <v>2011.0</v>
      </c>
      <c r="E272" s="49" t="s">
        <v>149</v>
      </c>
      <c r="F272" s="49" t="s">
        <v>38</v>
      </c>
      <c r="G272" s="50">
        <v>0.75</v>
      </c>
      <c r="H272" s="86">
        <v>1380.0</v>
      </c>
    </row>
    <row r="273" ht="15.75" customHeight="1">
      <c r="A273" s="36" t="b">
        <v>0</v>
      </c>
      <c r="B273" s="39" t="s">
        <v>17</v>
      </c>
      <c r="C273" s="40" t="s">
        <v>14</v>
      </c>
      <c r="D273" s="40">
        <v>2014.0</v>
      </c>
      <c r="E273" s="42" t="s">
        <v>149</v>
      </c>
      <c r="F273" s="42" t="s">
        <v>38</v>
      </c>
      <c r="G273" s="54">
        <v>0.75</v>
      </c>
      <c r="H273" s="92">
        <v>1480.0</v>
      </c>
    </row>
    <row r="274" ht="15.75" customHeight="1">
      <c r="A274" s="45" t="b">
        <v>0</v>
      </c>
      <c r="B274" s="46" t="s">
        <v>17</v>
      </c>
      <c r="C274" s="72" t="s">
        <v>14</v>
      </c>
      <c r="D274" s="72">
        <v>2014.0</v>
      </c>
      <c r="E274" s="49" t="s">
        <v>149</v>
      </c>
      <c r="F274" s="49" t="s">
        <v>89</v>
      </c>
      <c r="G274" s="50">
        <v>0.75</v>
      </c>
      <c r="H274" s="86">
        <v>1285.0</v>
      </c>
    </row>
    <row r="275" ht="15.75" customHeight="1">
      <c r="A275" s="36" t="b">
        <v>0</v>
      </c>
      <c r="B275" s="39" t="s">
        <v>17</v>
      </c>
      <c r="C275" s="40" t="s">
        <v>14</v>
      </c>
      <c r="D275" s="40">
        <v>2017.0</v>
      </c>
      <c r="E275" s="42" t="s">
        <v>149</v>
      </c>
      <c r="F275" s="42" t="s">
        <v>150</v>
      </c>
      <c r="G275" s="54">
        <v>0.75</v>
      </c>
      <c r="H275" s="60">
        <v>710.0</v>
      </c>
    </row>
    <row r="276" ht="15.75" customHeight="1">
      <c r="A276" s="45" t="b">
        <v>0</v>
      </c>
      <c r="B276" s="46" t="s">
        <v>17</v>
      </c>
      <c r="C276" s="46" t="s">
        <v>14</v>
      </c>
      <c r="D276" s="56">
        <v>2021.0</v>
      </c>
      <c r="E276" s="57" t="s">
        <v>149</v>
      </c>
      <c r="F276" s="58" t="s">
        <v>151</v>
      </c>
      <c r="G276" s="50">
        <v>0.75</v>
      </c>
      <c r="H276" s="93">
        <v>390.0</v>
      </c>
    </row>
    <row r="277" ht="15.75" customHeight="1">
      <c r="A277" s="36" t="b">
        <v>0</v>
      </c>
      <c r="B277" s="39" t="s">
        <v>17</v>
      </c>
      <c r="C277" s="52" t="s">
        <v>14</v>
      </c>
      <c r="D277" s="52">
        <v>2022.0</v>
      </c>
      <c r="E277" s="42" t="s">
        <v>149</v>
      </c>
      <c r="F277" s="53" t="s">
        <v>152</v>
      </c>
      <c r="G277" s="54">
        <v>0.75</v>
      </c>
      <c r="H277" s="63">
        <v>345.0</v>
      </c>
    </row>
    <row r="278" ht="15.75" customHeight="1">
      <c r="A278" s="45" t="b">
        <v>1</v>
      </c>
      <c r="B278" s="46" t="s">
        <v>17</v>
      </c>
      <c r="C278" s="72" t="s">
        <v>14</v>
      </c>
      <c r="D278" s="72">
        <v>2012.0</v>
      </c>
      <c r="E278" s="49" t="s">
        <v>153</v>
      </c>
      <c r="F278" s="49" t="s">
        <v>154</v>
      </c>
      <c r="G278" s="50">
        <v>0.75</v>
      </c>
      <c r="H278" s="88">
        <v>1110.0</v>
      </c>
    </row>
    <row r="279" ht="15.75" customHeight="1">
      <c r="A279" s="36" t="b">
        <v>1</v>
      </c>
      <c r="B279" s="39" t="s">
        <v>17</v>
      </c>
      <c r="C279" s="40" t="s">
        <v>14</v>
      </c>
      <c r="D279" s="40">
        <v>2014.0</v>
      </c>
      <c r="E279" s="42" t="s">
        <v>153</v>
      </c>
      <c r="F279" s="42" t="s">
        <v>155</v>
      </c>
      <c r="G279" s="54">
        <v>0.75</v>
      </c>
      <c r="H279" s="63">
        <v>1865.0</v>
      </c>
    </row>
    <row r="280" ht="15.75" customHeight="1">
      <c r="A280" s="45" t="b">
        <v>1</v>
      </c>
      <c r="B280" s="46" t="s">
        <v>17</v>
      </c>
      <c r="C280" s="72" t="s">
        <v>14</v>
      </c>
      <c r="D280" s="72">
        <v>2017.0</v>
      </c>
      <c r="E280" s="49" t="s">
        <v>153</v>
      </c>
      <c r="F280" s="49" t="s">
        <v>155</v>
      </c>
      <c r="G280" s="50">
        <v>0.75</v>
      </c>
      <c r="H280" s="65">
        <v>2050.0</v>
      </c>
    </row>
    <row r="281" ht="15.75" customHeight="1">
      <c r="A281" s="36" t="b">
        <v>1</v>
      </c>
      <c r="B281" s="39" t="s">
        <v>17</v>
      </c>
      <c r="C281" s="40" t="s">
        <v>14</v>
      </c>
      <c r="D281" s="40">
        <v>2018.0</v>
      </c>
      <c r="E281" s="42" t="s">
        <v>153</v>
      </c>
      <c r="F281" s="42" t="s">
        <v>155</v>
      </c>
      <c r="G281" s="54">
        <v>0.75</v>
      </c>
      <c r="H281" s="63">
        <v>2490.0</v>
      </c>
    </row>
    <row r="282" ht="15.75" customHeight="1">
      <c r="A282" s="45" t="b">
        <v>1</v>
      </c>
      <c r="B282" s="46" t="s">
        <v>17</v>
      </c>
      <c r="C282" s="46" t="s">
        <v>14</v>
      </c>
      <c r="D282" s="56">
        <v>2009.0</v>
      </c>
      <c r="E282" s="57" t="s">
        <v>153</v>
      </c>
      <c r="F282" s="57" t="s">
        <v>95</v>
      </c>
      <c r="G282" s="50">
        <v>0.75</v>
      </c>
      <c r="H282" s="61">
        <v>680.0</v>
      </c>
    </row>
    <row r="283" ht="15.75" customHeight="1">
      <c r="A283" s="36" t="b">
        <v>1</v>
      </c>
      <c r="B283" s="39" t="s">
        <v>17</v>
      </c>
      <c r="C283" s="40" t="s">
        <v>14</v>
      </c>
      <c r="D283" s="40">
        <v>2011.0</v>
      </c>
      <c r="E283" s="42" t="s">
        <v>153</v>
      </c>
      <c r="F283" s="42" t="s">
        <v>76</v>
      </c>
      <c r="G283" s="54">
        <v>0.75</v>
      </c>
      <c r="H283" s="75">
        <v>1380.0</v>
      </c>
    </row>
    <row r="284" ht="15.75" customHeight="1">
      <c r="A284" s="45" t="b">
        <v>0</v>
      </c>
      <c r="B284" s="46" t="s">
        <v>17</v>
      </c>
      <c r="C284" s="72" t="s">
        <v>14</v>
      </c>
      <c r="D284" s="64">
        <v>2013.0</v>
      </c>
      <c r="E284" s="49" t="s">
        <v>153</v>
      </c>
      <c r="F284" s="49" t="s">
        <v>76</v>
      </c>
      <c r="G284" s="50">
        <v>0.75</v>
      </c>
      <c r="H284" s="70">
        <v>1835.0</v>
      </c>
    </row>
    <row r="285" ht="15.75" customHeight="1">
      <c r="A285" s="36" t="b">
        <v>1</v>
      </c>
      <c r="B285" s="39" t="s">
        <v>17</v>
      </c>
      <c r="C285" s="40" t="s">
        <v>14</v>
      </c>
      <c r="D285" s="40">
        <v>2014.0</v>
      </c>
      <c r="E285" s="42" t="s">
        <v>153</v>
      </c>
      <c r="F285" s="42" t="s">
        <v>76</v>
      </c>
      <c r="G285" s="54">
        <v>0.75</v>
      </c>
      <c r="H285" s="63">
        <v>1380.0</v>
      </c>
    </row>
    <row r="286" ht="15.75" customHeight="1">
      <c r="A286" s="45" t="b">
        <v>0</v>
      </c>
      <c r="B286" s="46" t="s">
        <v>17</v>
      </c>
      <c r="C286" s="72" t="s">
        <v>14</v>
      </c>
      <c r="D286" s="64">
        <v>2016.0</v>
      </c>
      <c r="E286" s="49" t="s">
        <v>153</v>
      </c>
      <c r="F286" s="49" t="s">
        <v>76</v>
      </c>
      <c r="G286" s="50">
        <v>0.75</v>
      </c>
      <c r="H286" s="70">
        <v>1810.0</v>
      </c>
    </row>
    <row r="287" ht="15.75" customHeight="1">
      <c r="A287" s="36" t="b">
        <v>1</v>
      </c>
      <c r="B287" s="39" t="s">
        <v>17</v>
      </c>
      <c r="C287" s="40" t="s">
        <v>14</v>
      </c>
      <c r="D287" s="40">
        <v>2017.0</v>
      </c>
      <c r="E287" s="42" t="s">
        <v>153</v>
      </c>
      <c r="F287" s="42" t="s">
        <v>76</v>
      </c>
      <c r="G287" s="54">
        <v>0.75</v>
      </c>
      <c r="H287" s="63">
        <v>1340.0</v>
      </c>
    </row>
    <row r="288" ht="15.75" customHeight="1">
      <c r="A288" s="45" t="b">
        <v>1</v>
      </c>
      <c r="B288" s="46" t="s">
        <v>17</v>
      </c>
      <c r="C288" s="72" t="s">
        <v>14</v>
      </c>
      <c r="D288" s="72">
        <v>2018.0</v>
      </c>
      <c r="E288" s="49" t="s">
        <v>153</v>
      </c>
      <c r="F288" s="49" t="s">
        <v>76</v>
      </c>
      <c r="G288" s="50">
        <v>0.75</v>
      </c>
      <c r="H288" s="70">
        <v>1550.0</v>
      </c>
    </row>
    <row r="289" ht="15.75" customHeight="1">
      <c r="A289" s="36" t="b">
        <v>0</v>
      </c>
      <c r="B289" s="39" t="s">
        <v>17</v>
      </c>
      <c r="C289" s="40" t="s">
        <v>14</v>
      </c>
      <c r="D289" s="40">
        <v>2021.0</v>
      </c>
      <c r="E289" s="42" t="s">
        <v>153</v>
      </c>
      <c r="F289" s="42" t="s">
        <v>76</v>
      </c>
      <c r="G289" s="54">
        <v>0.75</v>
      </c>
      <c r="H289" s="77">
        <v>1330.0</v>
      </c>
    </row>
    <row r="290" ht="15.75" customHeight="1">
      <c r="A290" s="45" t="b">
        <v>1</v>
      </c>
      <c r="B290" s="46" t="s">
        <v>17</v>
      </c>
      <c r="C290" s="72" t="s">
        <v>14</v>
      </c>
      <c r="D290" s="72">
        <v>2011.0</v>
      </c>
      <c r="E290" s="49" t="s">
        <v>153</v>
      </c>
      <c r="F290" s="49" t="s">
        <v>156</v>
      </c>
      <c r="G290" s="50">
        <v>0.75</v>
      </c>
      <c r="H290" s="70">
        <v>1650.0</v>
      </c>
    </row>
    <row r="291" ht="15.75" customHeight="1">
      <c r="A291" s="36" t="b">
        <v>1</v>
      </c>
      <c r="B291" s="39" t="s">
        <v>17</v>
      </c>
      <c r="C291" s="40" t="s">
        <v>14</v>
      </c>
      <c r="D291" s="40">
        <v>2013.0</v>
      </c>
      <c r="E291" s="42" t="s">
        <v>153</v>
      </c>
      <c r="F291" s="42" t="s">
        <v>156</v>
      </c>
      <c r="G291" s="54">
        <v>0.75</v>
      </c>
      <c r="H291" s="63">
        <v>1780.0</v>
      </c>
    </row>
    <row r="292" ht="15.75" customHeight="1">
      <c r="A292" s="45" t="b">
        <v>1</v>
      </c>
      <c r="B292" s="46" t="s">
        <v>17</v>
      </c>
      <c r="C292" s="72" t="s">
        <v>14</v>
      </c>
      <c r="D292" s="72">
        <v>2017.0</v>
      </c>
      <c r="E292" s="49" t="s">
        <v>153</v>
      </c>
      <c r="F292" s="49" t="s">
        <v>156</v>
      </c>
      <c r="G292" s="50">
        <v>0.75</v>
      </c>
      <c r="H292" s="65">
        <v>1770.0</v>
      </c>
    </row>
    <row r="293" ht="15.75" customHeight="1">
      <c r="A293" s="36" t="b">
        <v>1</v>
      </c>
      <c r="B293" s="39" t="s">
        <v>17</v>
      </c>
      <c r="C293" s="40" t="s">
        <v>14</v>
      </c>
      <c r="D293" s="62">
        <v>2021.0</v>
      </c>
      <c r="E293" s="42" t="s">
        <v>157</v>
      </c>
      <c r="F293" s="42" t="s">
        <v>156</v>
      </c>
      <c r="G293" s="54">
        <v>0.75</v>
      </c>
      <c r="H293" s="83">
        <v>1780.0</v>
      </c>
    </row>
    <row r="294" ht="15.75" customHeight="1">
      <c r="A294" s="45" t="b">
        <v>1</v>
      </c>
      <c r="B294" s="46" t="s">
        <v>17</v>
      </c>
      <c r="C294" s="72" t="s">
        <v>14</v>
      </c>
      <c r="D294" s="72">
        <v>2014.0</v>
      </c>
      <c r="E294" s="49" t="s">
        <v>153</v>
      </c>
      <c r="F294" s="49" t="s">
        <v>62</v>
      </c>
      <c r="G294" s="50">
        <v>0.75</v>
      </c>
      <c r="H294" s="88">
        <v>1815.0</v>
      </c>
    </row>
    <row r="295" ht="15.75" customHeight="1">
      <c r="A295" s="36" t="b">
        <v>1</v>
      </c>
      <c r="B295" s="39" t="s">
        <v>17</v>
      </c>
      <c r="C295" s="40" t="s">
        <v>14</v>
      </c>
      <c r="D295" s="40">
        <v>2011.0</v>
      </c>
      <c r="E295" s="42" t="s">
        <v>153</v>
      </c>
      <c r="F295" s="42" t="s">
        <v>158</v>
      </c>
      <c r="G295" s="54">
        <v>0.75</v>
      </c>
      <c r="H295" s="63">
        <v>3300.0</v>
      </c>
    </row>
    <row r="296" ht="15.75" customHeight="1">
      <c r="A296" s="45" t="b">
        <v>1</v>
      </c>
      <c r="B296" s="46" t="s">
        <v>17</v>
      </c>
      <c r="C296" s="72" t="s">
        <v>14</v>
      </c>
      <c r="D296" s="72">
        <v>2017.0</v>
      </c>
      <c r="E296" s="49" t="s">
        <v>153</v>
      </c>
      <c r="F296" s="57" t="s">
        <v>159</v>
      </c>
      <c r="G296" s="50">
        <v>0.75</v>
      </c>
      <c r="H296" s="65">
        <v>1290.0</v>
      </c>
    </row>
    <row r="297" ht="15.75" customHeight="1">
      <c r="A297" s="36" t="b">
        <v>1</v>
      </c>
      <c r="B297" s="39" t="s">
        <v>17</v>
      </c>
      <c r="C297" s="39" t="s">
        <v>14</v>
      </c>
      <c r="D297" s="66">
        <v>2019.0</v>
      </c>
      <c r="E297" s="41" t="s">
        <v>153</v>
      </c>
      <c r="F297" s="41" t="s">
        <v>159</v>
      </c>
      <c r="G297" s="54">
        <v>0.75</v>
      </c>
      <c r="H297" s="75">
        <v>1480.0</v>
      </c>
    </row>
    <row r="298" ht="15.75" customHeight="1">
      <c r="A298" s="45" t="b">
        <v>1</v>
      </c>
      <c r="B298" s="46" t="s">
        <v>17</v>
      </c>
      <c r="C298" s="72" t="s">
        <v>14</v>
      </c>
      <c r="D298" s="72">
        <v>2012.0</v>
      </c>
      <c r="E298" s="49" t="s">
        <v>153</v>
      </c>
      <c r="F298" s="49" t="s">
        <v>49</v>
      </c>
      <c r="G298" s="50">
        <v>0.75</v>
      </c>
      <c r="H298" s="65">
        <v>1100.0</v>
      </c>
    </row>
    <row r="299" ht="15.75" customHeight="1">
      <c r="A299" s="36" t="b">
        <v>1</v>
      </c>
      <c r="B299" s="39" t="s">
        <v>17</v>
      </c>
      <c r="C299" s="40" t="s">
        <v>14</v>
      </c>
      <c r="D299" s="40">
        <v>2013.0</v>
      </c>
      <c r="E299" s="42" t="s">
        <v>153</v>
      </c>
      <c r="F299" s="42" t="s">
        <v>49</v>
      </c>
      <c r="G299" s="54">
        <v>0.75</v>
      </c>
      <c r="H299" s="83">
        <v>1070.0</v>
      </c>
    </row>
    <row r="300" ht="15.75" customHeight="1">
      <c r="A300" s="45" t="b">
        <v>1</v>
      </c>
      <c r="B300" s="46" t="s">
        <v>17</v>
      </c>
      <c r="C300" s="72" t="s">
        <v>14</v>
      </c>
      <c r="D300" s="72">
        <v>2015.0</v>
      </c>
      <c r="E300" s="49" t="s">
        <v>153</v>
      </c>
      <c r="F300" s="49" t="s">
        <v>49</v>
      </c>
      <c r="G300" s="50">
        <v>0.75</v>
      </c>
      <c r="H300" s="65">
        <v>1165.0</v>
      </c>
    </row>
    <row r="301" ht="15.75" customHeight="1">
      <c r="A301" s="36" t="b">
        <v>1</v>
      </c>
      <c r="B301" s="39" t="s">
        <v>17</v>
      </c>
      <c r="C301" s="40" t="s">
        <v>14</v>
      </c>
      <c r="D301" s="40">
        <v>2016.0</v>
      </c>
      <c r="E301" s="42" t="s">
        <v>153</v>
      </c>
      <c r="F301" s="42" t="s">
        <v>49</v>
      </c>
      <c r="G301" s="54">
        <v>0.75</v>
      </c>
      <c r="H301" s="63">
        <v>950.0</v>
      </c>
    </row>
    <row r="302" ht="15.75" customHeight="1">
      <c r="A302" s="45" t="b">
        <v>0</v>
      </c>
      <c r="B302" s="46" t="s">
        <v>17</v>
      </c>
      <c r="C302" s="72" t="s">
        <v>14</v>
      </c>
      <c r="D302" s="72">
        <v>2018.0</v>
      </c>
      <c r="E302" s="49" t="s">
        <v>160</v>
      </c>
      <c r="F302" s="49" t="s">
        <v>161</v>
      </c>
      <c r="G302" s="50">
        <v>0.75</v>
      </c>
      <c r="H302" s="93">
        <v>770.0</v>
      </c>
    </row>
    <row r="303" ht="15.75" customHeight="1">
      <c r="A303" s="36" t="b">
        <v>0</v>
      </c>
      <c r="B303" s="39" t="s">
        <v>17</v>
      </c>
      <c r="C303" s="52" t="s">
        <v>14</v>
      </c>
      <c r="D303" s="52">
        <v>2020.0</v>
      </c>
      <c r="E303" s="42" t="s">
        <v>162</v>
      </c>
      <c r="F303" s="42" t="s">
        <v>163</v>
      </c>
      <c r="G303" s="54">
        <v>0.75</v>
      </c>
      <c r="H303" s="63">
        <v>110.0</v>
      </c>
    </row>
    <row r="304" ht="15.75" customHeight="1">
      <c r="A304" s="45" t="b">
        <v>0</v>
      </c>
      <c r="B304" s="46" t="s">
        <v>17</v>
      </c>
      <c r="C304" s="72" t="s">
        <v>14</v>
      </c>
      <c r="D304" s="72">
        <v>2011.0</v>
      </c>
      <c r="E304" s="49" t="s">
        <v>164</v>
      </c>
      <c r="F304" s="48" t="s">
        <v>22</v>
      </c>
      <c r="G304" s="50">
        <v>0.75</v>
      </c>
      <c r="H304" s="70">
        <v>720.0</v>
      </c>
    </row>
    <row r="305" ht="15.75" customHeight="1">
      <c r="A305" s="36" t="b">
        <v>0</v>
      </c>
      <c r="B305" s="39" t="s">
        <v>17</v>
      </c>
      <c r="C305" s="40" t="s">
        <v>14</v>
      </c>
      <c r="D305" s="40">
        <v>2014.0</v>
      </c>
      <c r="E305" s="42" t="s">
        <v>164</v>
      </c>
      <c r="F305" s="53" t="s">
        <v>22</v>
      </c>
      <c r="G305" s="54">
        <v>0.75</v>
      </c>
      <c r="H305" s="63">
        <v>810.0</v>
      </c>
    </row>
    <row r="306" ht="15.75" customHeight="1">
      <c r="A306" s="45" t="b">
        <v>0</v>
      </c>
      <c r="B306" s="46" t="s">
        <v>17</v>
      </c>
      <c r="C306" s="72" t="s">
        <v>14</v>
      </c>
      <c r="D306" s="72">
        <v>2009.0</v>
      </c>
      <c r="E306" s="48" t="s">
        <v>165</v>
      </c>
      <c r="F306" s="49" t="s">
        <v>166</v>
      </c>
      <c r="G306" s="50">
        <v>0.75</v>
      </c>
      <c r="H306" s="65">
        <v>925.0</v>
      </c>
    </row>
    <row r="307" ht="15.75" customHeight="1">
      <c r="A307" s="36" t="b">
        <v>0</v>
      </c>
      <c r="B307" s="39" t="s">
        <v>17</v>
      </c>
      <c r="C307" s="40" t="s">
        <v>14</v>
      </c>
      <c r="D307" s="40">
        <v>2020.0</v>
      </c>
      <c r="E307" s="42" t="s">
        <v>167</v>
      </c>
      <c r="F307" s="53" t="s">
        <v>168</v>
      </c>
      <c r="G307" s="54">
        <v>0.75</v>
      </c>
      <c r="H307" s="63">
        <v>975.0</v>
      </c>
    </row>
    <row r="308" ht="15.75" customHeight="1">
      <c r="A308" s="45" t="b">
        <v>0</v>
      </c>
      <c r="B308" s="46" t="s">
        <v>17</v>
      </c>
      <c r="C308" s="72" t="s">
        <v>14</v>
      </c>
      <c r="D308" s="72">
        <v>2016.0</v>
      </c>
      <c r="E308" s="49" t="s">
        <v>167</v>
      </c>
      <c r="F308" s="48" t="s">
        <v>169</v>
      </c>
      <c r="G308" s="50">
        <v>0.75</v>
      </c>
      <c r="H308" s="70">
        <v>1450.0</v>
      </c>
    </row>
    <row r="309" ht="15.75" customHeight="1">
      <c r="A309" s="36" t="b">
        <v>0</v>
      </c>
      <c r="B309" s="39" t="s">
        <v>17</v>
      </c>
      <c r="C309" s="40" t="s">
        <v>14</v>
      </c>
      <c r="D309" s="40">
        <v>2007.0</v>
      </c>
      <c r="E309" s="42" t="s">
        <v>167</v>
      </c>
      <c r="F309" s="53" t="s">
        <v>170</v>
      </c>
      <c r="G309" s="54">
        <v>0.75</v>
      </c>
      <c r="H309" s="63">
        <v>1170.0</v>
      </c>
    </row>
    <row r="310" ht="15.75" customHeight="1">
      <c r="A310" s="45" t="b">
        <v>0</v>
      </c>
      <c r="B310" s="46" t="s">
        <v>17</v>
      </c>
      <c r="C310" s="72" t="s">
        <v>14</v>
      </c>
      <c r="D310" s="72">
        <v>2008.0</v>
      </c>
      <c r="E310" s="49" t="s">
        <v>167</v>
      </c>
      <c r="F310" s="48" t="s">
        <v>170</v>
      </c>
      <c r="G310" s="50">
        <v>0.75</v>
      </c>
      <c r="H310" s="70">
        <v>1190.0</v>
      </c>
    </row>
    <row r="311" ht="15.75" customHeight="1">
      <c r="A311" s="36" t="b">
        <v>0</v>
      </c>
      <c r="B311" s="39" t="s">
        <v>17</v>
      </c>
      <c r="C311" s="40" t="s">
        <v>14</v>
      </c>
      <c r="D311" s="40">
        <v>2013.0</v>
      </c>
      <c r="E311" s="42" t="s">
        <v>167</v>
      </c>
      <c r="F311" s="53" t="s">
        <v>170</v>
      </c>
      <c r="G311" s="54">
        <v>0.75</v>
      </c>
      <c r="H311" s="63">
        <v>1130.0</v>
      </c>
    </row>
    <row r="312" ht="15.75" customHeight="1">
      <c r="A312" s="45" t="b">
        <v>0</v>
      </c>
      <c r="B312" s="46" t="s">
        <v>17</v>
      </c>
      <c r="C312" s="72" t="s">
        <v>14</v>
      </c>
      <c r="D312" s="72">
        <v>2016.0</v>
      </c>
      <c r="E312" s="49" t="s">
        <v>167</v>
      </c>
      <c r="F312" s="48" t="s">
        <v>170</v>
      </c>
      <c r="G312" s="50">
        <v>0.75</v>
      </c>
      <c r="H312" s="70">
        <v>1370.0</v>
      </c>
    </row>
    <row r="313" ht="15.75" customHeight="1">
      <c r="A313" s="36" t="b">
        <v>0</v>
      </c>
      <c r="B313" s="39" t="s">
        <v>17</v>
      </c>
      <c r="C313" s="40" t="s">
        <v>14</v>
      </c>
      <c r="D313" s="40">
        <v>2020.0</v>
      </c>
      <c r="E313" s="42" t="s">
        <v>167</v>
      </c>
      <c r="F313" s="53" t="s">
        <v>170</v>
      </c>
      <c r="G313" s="54">
        <v>0.75</v>
      </c>
      <c r="H313" s="63">
        <v>1225.0</v>
      </c>
    </row>
    <row r="314" ht="15.75" customHeight="1">
      <c r="A314" s="45" t="b">
        <v>0</v>
      </c>
      <c r="B314" s="46" t="s">
        <v>17</v>
      </c>
      <c r="C314" s="72" t="s">
        <v>14</v>
      </c>
      <c r="D314" s="72">
        <v>2016.0</v>
      </c>
      <c r="E314" s="49" t="s">
        <v>167</v>
      </c>
      <c r="F314" s="49" t="s">
        <v>171</v>
      </c>
      <c r="G314" s="50">
        <v>0.75</v>
      </c>
      <c r="H314" s="65">
        <v>1400.0</v>
      </c>
    </row>
    <row r="315" ht="15.75" customHeight="1">
      <c r="A315" s="36" t="b">
        <v>0</v>
      </c>
      <c r="B315" s="39" t="s">
        <v>17</v>
      </c>
      <c r="C315" s="40" t="s">
        <v>14</v>
      </c>
      <c r="D315" s="40">
        <v>2018.0</v>
      </c>
      <c r="E315" s="42" t="s">
        <v>167</v>
      </c>
      <c r="F315" s="42" t="s">
        <v>171</v>
      </c>
      <c r="G315" s="54">
        <v>0.75</v>
      </c>
      <c r="H315" s="83">
        <v>1230.0</v>
      </c>
    </row>
    <row r="316" ht="15.75" customHeight="1">
      <c r="A316" s="45" t="b">
        <v>0</v>
      </c>
      <c r="B316" s="46" t="s">
        <v>17</v>
      </c>
      <c r="C316" s="72" t="s">
        <v>14</v>
      </c>
      <c r="D316" s="72">
        <v>2020.0</v>
      </c>
      <c r="E316" s="49" t="s">
        <v>167</v>
      </c>
      <c r="F316" s="49" t="s">
        <v>171</v>
      </c>
      <c r="G316" s="50">
        <v>0.75</v>
      </c>
      <c r="H316" s="65">
        <v>1325.0</v>
      </c>
    </row>
    <row r="317" ht="15.75" customHeight="1">
      <c r="A317" s="36" t="b">
        <v>0</v>
      </c>
      <c r="B317" s="39" t="s">
        <v>17</v>
      </c>
      <c r="C317" s="40" t="s">
        <v>14</v>
      </c>
      <c r="D317" s="40">
        <v>2018.0</v>
      </c>
      <c r="E317" s="42" t="s">
        <v>167</v>
      </c>
      <c r="F317" s="42" t="s">
        <v>172</v>
      </c>
      <c r="G317" s="54">
        <v>0.75</v>
      </c>
      <c r="H317" s="83">
        <v>585.0</v>
      </c>
    </row>
    <row r="318" ht="15.75" customHeight="1">
      <c r="A318" s="45" t="b">
        <v>0</v>
      </c>
      <c r="B318" s="46" t="s">
        <v>17</v>
      </c>
      <c r="C318" s="72" t="s">
        <v>14</v>
      </c>
      <c r="D318" s="72">
        <v>2003.0</v>
      </c>
      <c r="E318" s="49" t="s">
        <v>167</v>
      </c>
      <c r="F318" s="48" t="s">
        <v>173</v>
      </c>
      <c r="G318" s="50">
        <v>0.75</v>
      </c>
      <c r="H318" s="70">
        <v>1665.0</v>
      </c>
    </row>
    <row r="319" ht="15.75" customHeight="1">
      <c r="A319" s="36" t="b">
        <v>0</v>
      </c>
      <c r="B319" s="39" t="s">
        <v>17</v>
      </c>
      <c r="C319" s="40" t="s">
        <v>14</v>
      </c>
      <c r="D319" s="40">
        <v>2007.0</v>
      </c>
      <c r="E319" s="42" t="s">
        <v>167</v>
      </c>
      <c r="F319" s="53" t="s">
        <v>173</v>
      </c>
      <c r="G319" s="54">
        <v>0.75</v>
      </c>
      <c r="H319" s="63">
        <v>1660.0</v>
      </c>
    </row>
    <row r="320" ht="15.75" customHeight="1">
      <c r="A320" s="45" t="b">
        <v>0</v>
      </c>
      <c r="B320" s="46" t="s">
        <v>17</v>
      </c>
      <c r="C320" s="72" t="s">
        <v>14</v>
      </c>
      <c r="D320" s="72">
        <v>2008.0</v>
      </c>
      <c r="E320" s="49" t="s">
        <v>167</v>
      </c>
      <c r="F320" s="48" t="s">
        <v>173</v>
      </c>
      <c r="G320" s="50">
        <v>0.75</v>
      </c>
      <c r="H320" s="70">
        <v>1755.0</v>
      </c>
    </row>
    <row r="321" ht="15.75" customHeight="1">
      <c r="A321" s="36" t="b">
        <v>0</v>
      </c>
      <c r="B321" s="39" t="s">
        <v>17</v>
      </c>
      <c r="C321" s="40" t="s">
        <v>14</v>
      </c>
      <c r="D321" s="40">
        <v>2009.0</v>
      </c>
      <c r="E321" s="42" t="s">
        <v>167</v>
      </c>
      <c r="F321" s="53" t="s">
        <v>173</v>
      </c>
      <c r="G321" s="54">
        <v>0.75</v>
      </c>
      <c r="H321" s="63">
        <v>1895.0</v>
      </c>
    </row>
    <row r="322" ht="15.75" customHeight="1">
      <c r="A322" s="45" t="b">
        <v>0</v>
      </c>
      <c r="B322" s="46" t="s">
        <v>17</v>
      </c>
      <c r="C322" s="72" t="s">
        <v>14</v>
      </c>
      <c r="D322" s="72">
        <v>2011.0</v>
      </c>
      <c r="E322" s="49" t="s">
        <v>167</v>
      </c>
      <c r="F322" s="48" t="s">
        <v>173</v>
      </c>
      <c r="G322" s="50">
        <v>0.75</v>
      </c>
      <c r="H322" s="70">
        <v>1720.0</v>
      </c>
    </row>
    <row r="323" ht="15.75" customHeight="1">
      <c r="A323" s="36" t="b">
        <v>0</v>
      </c>
      <c r="B323" s="39" t="s">
        <v>17</v>
      </c>
      <c r="C323" s="40" t="s">
        <v>14</v>
      </c>
      <c r="D323" s="40">
        <v>2012.0</v>
      </c>
      <c r="E323" s="42" t="s">
        <v>167</v>
      </c>
      <c r="F323" s="53" t="s">
        <v>173</v>
      </c>
      <c r="G323" s="54">
        <v>0.75</v>
      </c>
      <c r="H323" s="63">
        <v>1650.0</v>
      </c>
    </row>
    <row r="324" ht="15.75" customHeight="1">
      <c r="A324" s="45" t="b">
        <v>0</v>
      </c>
      <c r="B324" s="46" t="s">
        <v>17</v>
      </c>
      <c r="C324" s="72" t="s">
        <v>14</v>
      </c>
      <c r="D324" s="72">
        <v>2013.0</v>
      </c>
      <c r="E324" s="49" t="s">
        <v>167</v>
      </c>
      <c r="F324" s="48" t="s">
        <v>173</v>
      </c>
      <c r="G324" s="50">
        <v>0.75</v>
      </c>
      <c r="H324" s="70">
        <v>1510.0</v>
      </c>
    </row>
    <row r="325" ht="15.75" customHeight="1">
      <c r="A325" s="36" t="b">
        <v>0</v>
      </c>
      <c r="B325" s="39" t="s">
        <v>17</v>
      </c>
      <c r="C325" s="40" t="s">
        <v>14</v>
      </c>
      <c r="D325" s="40">
        <v>2014.0</v>
      </c>
      <c r="E325" s="42" t="s">
        <v>167</v>
      </c>
      <c r="F325" s="53" t="s">
        <v>173</v>
      </c>
      <c r="G325" s="54">
        <v>0.75</v>
      </c>
      <c r="H325" s="83">
        <v>1530.0</v>
      </c>
    </row>
    <row r="326" ht="15.75" customHeight="1">
      <c r="A326" s="45" t="b">
        <v>0</v>
      </c>
      <c r="B326" s="46" t="s">
        <v>17</v>
      </c>
      <c r="C326" s="72" t="s">
        <v>14</v>
      </c>
      <c r="D326" s="72">
        <v>2021.0</v>
      </c>
      <c r="E326" s="49" t="s">
        <v>167</v>
      </c>
      <c r="F326" s="48" t="s">
        <v>174</v>
      </c>
      <c r="G326" s="50">
        <v>0.75</v>
      </c>
      <c r="H326" s="70">
        <v>450.0</v>
      </c>
    </row>
    <row r="327" ht="15.75" customHeight="1">
      <c r="A327" s="36" t="b">
        <v>0</v>
      </c>
      <c r="B327" s="39" t="s">
        <v>17</v>
      </c>
      <c r="C327" s="40" t="s">
        <v>14</v>
      </c>
      <c r="D327" s="40">
        <v>2017.0</v>
      </c>
      <c r="E327" s="42" t="s">
        <v>167</v>
      </c>
      <c r="F327" s="53" t="s">
        <v>175</v>
      </c>
      <c r="G327" s="54">
        <v>0.75</v>
      </c>
      <c r="H327" s="63">
        <v>945.0</v>
      </c>
    </row>
    <row r="328" ht="15.75" customHeight="1">
      <c r="A328" s="45" t="b">
        <v>0</v>
      </c>
      <c r="B328" s="46" t="s">
        <v>17</v>
      </c>
      <c r="C328" s="72" t="s">
        <v>14</v>
      </c>
      <c r="D328" s="64">
        <v>2019.0</v>
      </c>
      <c r="E328" s="49" t="s">
        <v>176</v>
      </c>
      <c r="F328" s="49" t="s">
        <v>177</v>
      </c>
      <c r="G328" s="50">
        <v>0.75</v>
      </c>
      <c r="H328" s="70">
        <v>980.0</v>
      </c>
    </row>
    <row r="329" ht="15.75" customHeight="1">
      <c r="A329" s="36" t="b">
        <v>0</v>
      </c>
      <c r="B329" s="39" t="s">
        <v>17</v>
      </c>
      <c r="C329" s="40" t="s">
        <v>14</v>
      </c>
      <c r="D329" s="62">
        <v>2019.0</v>
      </c>
      <c r="E329" s="42" t="s">
        <v>178</v>
      </c>
      <c r="F329" s="42" t="s">
        <v>179</v>
      </c>
      <c r="G329" s="54">
        <v>0.75</v>
      </c>
      <c r="H329" s="63">
        <v>980.0</v>
      </c>
    </row>
    <row r="330" ht="15.75" customHeight="1">
      <c r="A330" s="45" t="b">
        <v>0</v>
      </c>
      <c r="B330" s="46" t="s">
        <v>17</v>
      </c>
      <c r="C330" s="72" t="s">
        <v>14</v>
      </c>
      <c r="D330" s="64">
        <v>2019.0</v>
      </c>
      <c r="E330" s="49" t="s">
        <v>178</v>
      </c>
      <c r="F330" s="49" t="s">
        <v>102</v>
      </c>
      <c r="G330" s="50">
        <v>0.75</v>
      </c>
      <c r="H330" s="70">
        <v>980.0</v>
      </c>
    </row>
    <row r="331" ht="15.75" customHeight="1">
      <c r="A331" s="36" t="b">
        <v>0</v>
      </c>
      <c r="B331" s="39" t="s">
        <v>17</v>
      </c>
      <c r="C331" s="40" t="s">
        <v>14</v>
      </c>
      <c r="D331" s="62">
        <v>2021.0</v>
      </c>
      <c r="E331" s="42" t="s">
        <v>178</v>
      </c>
      <c r="F331" s="42" t="s">
        <v>102</v>
      </c>
      <c r="G331" s="54">
        <v>0.75</v>
      </c>
      <c r="H331" s="83">
        <v>875.0</v>
      </c>
    </row>
    <row r="332" ht="15.75" customHeight="1">
      <c r="A332" s="45" t="b">
        <v>0</v>
      </c>
      <c r="B332" s="46" t="s">
        <v>17</v>
      </c>
      <c r="C332" s="72" t="s">
        <v>14</v>
      </c>
      <c r="D332" s="64">
        <v>2020.0</v>
      </c>
      <c r="E332" s="49" t="s">
        <v>176</v>
      </c>
      <c r="F332" s="49" t="s">
        <v>180</v>
      </c>
      <c r="G332" s="50">
        <v>0.75</v>
      </c>
      <c r="H332" s="65">
        <v>1345.0</v>
      </c>
    </row>
    <row r="333" ht="15.75" customHeight="1">
      <c r="A333" s="36" t="b">
        <v>0</v>
      </c>
      <c r="B333" s="39" t="s">
        <v>17</v>
      </c>
      <c r="C333" s="40" t="s">
        <v>14</v>
      </c>
      <c r="D333" s="40">
        <v>2007.0</v>
      </c>
      <c r="E333" s="42" t="s">
        <v>181</v>
      </c>
      <c r="F333" s="53" t="s">
        <v>71</v>
      </c>
      <c r="G333" s="54">
        <v>0.75</v>
      </c>
      <c r="H333" s="77">
        <v>3015.0</v>
      </c>
    </row>
    <row r="334" ht="15.75" customHeight="1">
      <c r="A334" s="45" t="b">
        <v>1</v>
      </c>
      <c r="B334" s="46" t="s">
        <v>17</v>
      </c>
      <c r="C334" s="72" t="s">
        <v>14</v>
      </c>
      <c r="D334" s="72">
        <v>2011.0</v>
      </c>
      <c r="E334" s="48" t="s">
        <v>182</v>
      </c>
      <c r="F334" s="49" t="s">
        <v>36</v>
      </c>
      <c r="G334" s="50">
        <v>0.75</v>
      </c>
      <c r="H334" s="70">
        <v>2500.0</v>
      </c>
    </row>
    <row r="335" ht="15.75" customHeight="1">
      <c r="A335" s="36" t="b">
        <v>1</v>
      </c>
      <c r="B335" s="39" t="s">
        <v>17</v>
      </c>
      <c r="C335" s="40" t="s">
        <v>14</v>
      </c>
      <c r="D335" s="40">
        <v>2012.0</v>
      </c>
      <c r="E335" s="53" t="s">
        <v>182</v>
      </c>
      <c r="F335" s="42" t="s">
        <v>36</v>
      </c>
      <c r="G335" s="54">
        <v>0.75</v>
      </c>
      <c r="H335" s="63">
        <v>2600.0</v>
      </c>
    </row>
    <row r="336" ht="15.75" customHeight="1">
      <c r="A336" s="45" t="b">
        <v>1</v>
      </c>
      <c r="B336" s="46" t="s">
        <v>17</v>
      </c>
      <c r="C336" s="72" t="s">
        <v>14</v>
      </c>
      <c r="D336" s="72">
        <v>2013.0</v>
      </c>
      <c r="E336" s="48" t="s">
        <v>182</v>
      </c>
      <c r="F336" s="49" t="s">
        <v>36</v>
      </c>
      <c r="G336" s="50">
        <v>0.75</v>
      </c>
      <c r="H336" s="65">
        <v>2835.0</v>
      </c>
    </row>
    <row r="337" ht="15.75" customHeight="1">
      <c r="A337" s="36" t="b">
        <v>1</v>
      </c>
      <c r="B337" s="39" t="s">
        <v>17</v>
      </c>
      <c r="C337" s="40" t="s">
        <v>14</v>
      </c>
      <c r="D337" s="40">
        <v>2017.0</v>
      </c>
      <c r="E337" s="53" t="s">
        <v>182</v>
      </c>
      <c r="F337" s="42" t="s">
        <v>36</v>
      </c>
      <c r="G337" s="54">
        <v>0.75</v>
      </c>
      <c r="H337" s="63">
        <v>2750.0</v>
      </c>
    </row>
    <row r="338" ht="15.75" customHeight="1">
      <c r="A338" s="45" t="b">
        <v>1</v>
      </c>
      <c r="B338" s="46" t="s">
        <v>17</v>
      </c>
      <c r="C338" s="72" t="s">
        <v>14</v>
      </c>
      <c r="D338" s="72">
        <v>2018.0</v>
      </c>
      <c r="E338" s="48" t="s">
        <v>182</v>
      </c>
      <c r="F338" s="49" t="s">
        <v>36</v>
      </c>
      <c r="G338" s="50">
        <v>0.75</v>
      </c>
      <c r="H338" s="70">
        <v>2650.0</v>
      </c>
    </row>
    <row r="339" ht="15.75" customHeight="1">
      <c r="A339" s="36" t="b">
        <v>1</v>
      </c>
      <c r="B339" s="39" t="s">
        <v>17</v>
      </c>
      <c r="C339" s="40" t="s">
        <v>14</v>
      </c>
      <c r="D339" s="40">
        <v>2005.0</v>
      </c>
      <c r="E339" s="53" t="s">
        <v>182</v>
      </c>
      <c r="F339" s="42" t="s">
        <v>183</v>
      </c>
      <c r="G339" s="54">
        <v>0.75</v>
      </c>
      <c r="H339" s="44">
        <v>980.0</v>
      </c>
    </row>
    <row r="340" ht="15.75" customHeight="1">
      <c r="A340" s="45" t="b">
        <v>1</v>
      </c>
      <c r="B340" s="46" t="s">
        <v>17</v>
      </c>
      <c r="C340" s="72" t="s">
        <v>14</v>
      </c>
      <c r="D340" s="72">
        <v>2014.0</v>
      </c>
      <c r="E340" s="48" t="s">
        <v>182</v>
      </c>
      <c r="F340" s="49" t="s">
        <v>183</v>
      </c>
      <c r="G340" s="50">
        <v>0.75</v>
      </c>
      <c r="H340" s="70">
        <v>980.0</v>
      </c>
    </row>
    <row r="341" ht="15.75" customHeight="1">
      <c r="A341" s="36" t="b">
        <v>1</v>
      </c>
      <c r="B341" s="39" t="s">
        <v>17</v>
      </c>
      <c r="C341" s="40" t="s">
        <v>14</v>
      </c>
      <c r="D341" s="40">
        <v>2017.0</v>
      </c>
      <c r="E341" s="53" t="s">
        <v>182</v>
      </c>
      <c r="F341" s="42" t="s">
        <v>183</v>
      </c>
      <c r="G341" s="54">
        <v>0.75</v>
      </c>
      <c r="H341" s="83">
        <v>895.0</v>
      </c>
    </row>
    <row r="342" ht="15.75" customHeight="1">
      <c r="A342" s="45" t="b">
        <v>0</v>
      </c>
      <c r="B342" s="46" t="s">
        <v>17</v>
      </c>
      <c r="C342" s="72" t="s">
        <v>14</v>
      </c>
      <c r="D342" s="72">
        <v>1998.0</v>
      </c>
      <c r="E342" s="49" t="s">
        <v>181</v>
      </c>
      <c r="F342" s="48" t="s">
        <v>184</v>
      </c>
      <c r="G342" s="50">
        <v>0.75</v>
      </c>
      <c r="H342" s="86">
        <v>2780.0</v>
      </c>
    </row>
    <row r="343" ht="15.75" customHeight="1">
      <c r="A343" s="36" t="b">
        <v>0</v>
      </c>
      <c r="B343" s="39" t="s">
        <v>17</v>
      </c>
      <c r="C343" s="40" t="s">
        <v>14</v>
      </c>
      <c r="D343" s="40">
        <v>2011.0</v>
      </c>
      <c r="E343" s="42" t="s">
        <v>181</v>
      </c>
      <c r="F343" s="53" t="s">
        <v>184</v>
      </c>
      <c r="G343" s="54">
        <v>0.75</v>
      </c>
      <c r="H343" s="92">
        <v>2025.0</v>
      </c>
    </row>
    <row r="344" ht="15.75" customHeight="1">
      <c r="A344" s="45" t="b">
        <v>0</v>
      </c>
      <c r="B344" s="46" t="s">
        <v>17</v>
      </c>
      <c r="C344" s="72" t="s">
        <v>14</v>
      </c>
      <c r="D344" s="72">
        <v>2016.0</v>
      </c>
      <c r="E344" s="49" t="s">
        <v>181</v>
      </c>
      <c r="F344" s="48" t="s">
        <v>184</v>
      </c>
      <c r="G344" s="50">
        <v>0.75</v>
      </c>
      <c r="H344" s="86">
        <v>1850.0</v>
      </c>
    </row>
    <row r="345" ht="15.75" customHeight="1">
      <c r="A345" s="36" t="b">
        <v>0</v>
      </c>
      <c r="B345" s="39" t="s">
        <v>17</v>
      </c>
      <c r="C345" s="40" t="s">
        <v>14</v>
      </c>
      <c r="D345" s="40">
        <v>2017.0</v>
      </c>
      <c r="E345" s="42" t="s">
        <v>181</v>
      </c>
      <c r="F345" s="53" t="s">
        <v>184</v>
      </c>
      <c r="G345" s="54">
        <v>0.75</v>
      </c>
      <c r="H345" s="92">
        <v>2100.0</v>
      </c>
    </row>
    <row r="346" ht="15.75" customHeight="1">
      <c r="A346" s="45" t="b">
        <v>0</v>
      </c>
      <c r="B346" s="46" t="s">
        <v>17</v>
      </c>
      <c r="C346" s="72" t="s">
        <v>14</v>
      </c>
      <c r="D346" s="72">
        <v>2019.0</v>
      </c>
      <c r="E346" s="49" t="s">
        <v>181</v>
      </c>
      <c r="F346" s="48" t="s">
        <v>184</v>
      </c>
      <c r="G346" s="50">
        <v>0.75</v>
      </c>
      <c r="H346" s="86">
        <v>1935.0</v>
      </c>
    </row>
    <row r="347" ht="15.75" customHeight="1">
      <c r="A347" s="36" t="b">
        <v>0</v>
      </c>
      <c r="B347" s="39" t="s">
        <v>17</v>
      </c>
      <c r="C347" s="40" t="s">
        <v>14</v>
      </c>
      <c r="D347" s="40">
        <v>2020.0</v>
      </c>
      <c r="E347" s="42" t="s">
        <v>181</v>
      </c>
      <c r="F347" s="53" t="s">
        <v>184</v>
      </c>
      <c r="G347" s="54">
        <v>0.75</v>
      </c>
      <c r="H347" s="92">
        <v>1935.0</v>
      </c>
    </row>
    <row r="348" ht="15.75" customHeight="1">
      <c r="A348" s="45" t="b">
        <v>0</v>
      </c>
      <c r="B348" s="46" t="s">
        <v>17</v>
      </c>
      <c r="C348" s="72" t="s">
        <v>14</v>
      </c>
      <c r="D348" s="72">
        <v>2014.0</v>
      </c>
      <c r="E348" s="49" t="s">
        <v>181</v>
      </c>
      <c r="F348" s="48" t="s">
        <v>185</v>
      </c>
      <c r="G348" s="50">
        <v>0.75</v>
      </c>
      <c r="H348" s="76">
        <v>1260.0</v>
      </c>
    </row>
    <row r="349" ht="15.75" customHeight="1">
      <c r="A349" s="36" t="b">
        <v>1</v>
      </c>
      <c r="B349" s="39" t="s">
        <v>17</v>
      </c>
      <c r="C349" s="40" t="s">
        <v>14</v>
      </c>
      <c r="D349" s="40">
        <v>2017.0</v>
      </c>
      <c r="E349" s="53" t="s">
        <v>182</v>
      </c>
      <c r="F349" s="42" t="s">
        <v>95</v>
      </c>
      <c r="G349" s="54">
        <v>0.75</v>
      </c>
      <c r="H349" s="60">
        <v>860.0</v>
      </c>
    </row>
    <row r="350" ht="15.75" customHeight="1">
      <c r="A350" s="45" t="b">
        <v>1</v>
      </c>
      <c r="B350" s="46" t="s">
        <v>17</v>
      </c>
      <c r="C350" s="46" t="s">
        <v>14</v>
      </c>
      <c r="D350" s="56">
        <v>2020.0</v>
      </c>
      <c r="E350" s="99" t="s">
        <v>182</v>
      </c>
      <c r="F350" s="74" t="s">
        <v>95</v>
      </c>
      <c r="G350" s="50">
        <v>0.75</v>
      </c>
      <c r="H350" s="59">
        <v>1350.0</v>
      </c>
    </row>
    <row r="351" ht="15.0" customHeight="1">
      <c r="A351" s="36" t="b">
        <v>1</v>
      </c>
      <c r="B351" s="39" t="s">
        <v>17</v>
      </c>
      <c r="C351" s="39" t="s">
        <v>14</v>
      </c>
      <c r="D351" s="66">
        <v>2021.0</v>
      </c>
      <c r="E351" s="100" t="s">
        <v>182</v>
      </c>
      <c r="F351" s="73" t="s">
        <v>95</v>
      </c>
      <c r="G351" s="54">
        <v>0.75</v>
      </c>
      <c r="H351" s="44">
        <v>860.0</v>
      </c>
    </row>
    <row r="352" ht="15.75" customHeight="1">
      <c r="A352" s="45" t="b">
        <v>1</v>
      </c>
      <c r="B352" s="46" t="s">
        <v>17</v>
      </c>
      <c r="C352" s="72" t="s">
        <v>14</v>
      </c>
      <c r="D352" s="72">
        <v>2004.0</v>
      </c>
      <c r="E352" s="101" t="s">
        <v>182</v>
      </c>
      <c r="F352" s="49" t="s">
        <v>108</v>
      </c>
      <c r="G352" s="50">
        <v>0.75</v>
      </c>
      <c r="H352" s="59">
        <v>4865.0</v>
      </c>
    </row>
    <row r="353" ht="15.75" customHeight="1">
      <c r="A353" s="36" t="b">
        <v>0</v>
      </c>
      <c r="B353" s="39" t="s">
        <v>17</v>
      </c>
      <c r="C353" s="40" t="s">
        <v>14</v>
      </c>
      <c r="D353" s="40">
        <v>2011.0</v>
      </c>
      <c r="E353" s="42" t="s">
        <v>181</v>
      </c>
      <c r="F353" s="53" t="s">
        <v>186</v>
      </c>
      <c r="G353" s="54">
        <v>0.75</v>
      </c>
      <c r="H353" s="77">
        <v>2355.0</v>
      </c>
    </row>
    <row r="354" ht="15.75" customHeight="1">
      <c r="A354" s="45" t="b">
        <v>0</v>
      </c>
      <c r="B354" s="46" t="s">
        <v>17</v>
      </c>
      <c r="C354" s="72" t="s">
        <v>14</v>
      </c>
      <c r="D354" s="72">
        <v>2012.0</v>
      </c>
      <c r="E354" s="49" t="s">
        <v>181</v>
      </c>
      <c r="F354" s="48" t="s">
        <v>186</v>
      </c>
      <c r="G354" s="50">
        <v>0.75</v>
      </c>
      <c r="H354" s="76">
        <v>1650.0</v>
      </c>
    </row>
    <row r="355" ht="15.75" customHeight="1">
      <c r="A355" s="36" t="b">
        <v>1</v>
      </c>
      <c r="B355" s="39" t="s">
        <v>17</v>
      </c>
      <c r="C355" s="40" t="s">
        <v>14</v>
      </c>
      <c r="D355" s="40">
        <v>2013.0</v>
      </c>
      <c r="E355" s="100" t="s">
        <v>182</v>
      </c>
      <c r="F355" s="42" t="s">
        <v>186</v>
      </c>
      <c r="G355" s="54">
        <v>0.75</v>
      </c>
      <c r="H355" s="63">
        <v>1555.0</v>
      </c>
    </row>
    <row r="356" ht="15.75" customHeight="1">
      <c r="A356" s="45" t="b">
        <v>1</v>
      </c>
      <c r="B356" s="46" t="s">
        <v>17</v>
      </c>
      <c r="C356" s="72" t="s">
        <v>14</v>
      </c>
      <c r="D356" s="72">
        <v>2014.0</v>
      </c>
      <c r="E356" s="99" t="s">
        <v>182</v>
      </c>
      <c r="F356" s="49" t="s">
        <v>186</v>
      </c>
      <c r="G356" s="50">
        <v>0.75</v>
      </c>
      <c r="H356" s="70">
        <v>1850.0</v>
      </c>
    </row>
    <row r="357" ht="15.75" customHeight="1">
      <c r="A357" s="36" t="b">
        <v>0</v>
      </c>
      <c r="B357" s="39" t="s">
        <v>17</v>
      </c>
      <c r="C357" s="40" t="s">
        <v>14</v>
      </c>
      <c r="D357" s="40">
        <v>2017.0</v>
      </c>
      <c r="E357" s="102" t="s">
        <v>182</v>
      </c>
      <c r="F357" s="42" t="s">
        <v>186</v>
      </c>
      <c r="G357" s="54">
        <v>0.75</v>
      </c>
      <c r="H357" s="63">
        <v>1810.0</v>
      </c>
    </row>
    <row r="358" ht="15.75" customHeight="1">
      <c r="A358" s="45" t="b">
        <v>1</v>
      </c>
      <c r="B358" s="46" t="s">
        <v>17</v>
      </c>
      <c r="C358" s="72" t="s">
        <v>14</v>
      </c>
      <c r="D358" s="72">
        <v>2019.0</v>
      </c>
      <c r="E358" s="101" t="s">
        <v>182</v>
      </c>
      <c r="F358" s="49" t="s">
        <v>186</v>
      </c>
      <c r="G358" s="50">
        <v>0.75</v>
      </c>
      <c r="H358" s="65">
        <v>2460.0</v>
      </c>
    </row>
    <row r="359" ht="15.75" customHeight="1">
      <c r="A359" s="36" t="b">
        <v>0</v>
      </c>
      <c r="B359" s="39" t="s">
        <v>17</v>
      </c>
      <c r="C359" s="40" t="s">
        <v>14</v>
      </c>
      <c r="D359" s="40">
        <v>2003.0</v>
      </c>
      <c r="E359" s="42" t="s">
        <v>181</v>
      </c>
      <c r="F359" s="53" t="s">
        <v>187</v>
      </c>
      <c r="G359" s="54">
        <v>0.75</v>
      </c>
      <c r="H359" s="77">
        <v>1615.0</v>
      </c>
    </row>
    <row r="360" ht="15.75" customHeight="1">
      <c r="A360" s="45" t="b">
        <v>0</v>
      </c>
      <c r="B360" s="46" t="s">
        <v>17</v>
      </c>
      <c r="C360" s="72" t="s">
        <v>14</v>
      </c>
      <c r="D360" s="72">
        <v>2004.0</v>
      </c>
      <c r="E360" s="49" t="s">
        <v>181</v>
      </c>
      <c r="F360" s="48" t="s">
        <v>187</v>
      </c>
      <c r="G360" s="50">
        <v>0.75</v>
      </c>
      <c r="H360" s="76">
        <v>1665.0</v>
      </c>
    </row>
    <row r="361" ht="15.75" customHeight="1">
      <c r="A361" s="36" t="b">
        <v>0</v>
      </c>
      <c r="B361" s="39" t="s">
        <v>17</v>
      </c>
      <c r="C361" s="40" t="s">
        <v>14</v>
      </c>
      <c r="D361" s="40">
        <v>2007.0</v>
      </c>
      <c r="E361" s="42" t="s">
        <v>181</v>
      </c>
      <c r="F361" s="53" t="s">
        <v>187</v>
      </c>
      <c r="G361" s="54">
        <v>0.75</v>
      </c>
      <c r="H361" s="77">
        <v>1520.0</v>
      </c>
    </row>
    <row r="362" ht="15.75" customHeight="1">
      <c r="A362" s="45" t="b">
        <v>0</v>
      </c>
      <c r="B362" s="46" t="s">
        <v>17</v>
      </c>
      <c r="C362" s="72" t="s">
        <v>14</v>
      </c>
      <c r="D362" s="72">
        <v>2008.0</v>
      </c>
      <c r="E362" s="49" t="s">
        <v>181</v>
      </c>
      <c r="F362" s="48" t="s">
        <v>187</v>
      </c>
      <c r="G362" s="50">
        <v>0.75</v>
      </c>
      <c r="H362" s="76">
        <v>1520.0</v>
      </c>
    </row>
    <row r="363" ht="15.75" customHeight="1">
      <c r="A363" s="36" t="b">
        <v>1</v>
      </c>
      <c r="B363" s="39" t="s">
        <v>17</v>
      </c>
      <c r="C363" s="40" t="s">
        <v>14</v>
      </c>
      <c r="D363" s="40">
        <v>2011.0</v>
      </c>
      <c r="E363" s="53" t="s">
        <v>182</v>
      </c>
      <c r="F363" s="42" t="s">
        <v>187</v>
      </c>
      <c r="G363" s="54">
        <v>0.75</v>
      </c>
      <c r="H363" s="44">
        <v>1475.0</v>
      </c>
    </row>
    <row r="364" ht="15.75" customHeight="1">
      <c r="A364" s="45" t="b">
        <v>1</v>
      </c>
      <c r="B364" s="46" t="s">
        <v>17</v>
      </c>
      <c r="C364" s="72" t="s">
        <v>14</v>
      </c>
      <c r="D364" s="72">
        <v>2012.0</v>
      </c>
      <c r="E364" s="99" t="s">
        <v>182</v>
      </c>
      <c r="F364" s="49" t="s">
        <v>187</v>
      </c>
      <c r="G364" s="50">
        <v>0.75</v>
      </c>
      <c r="H364" s="70">
        <v>1415.0</v>
      </c>
    </row>
    <row r="365" ht="15.75" customHeight="1">
      <c r="A365" s="36" t="b">
        <v>1</v>
      </c>
      <c r="B365" s="39" t="s">
        <v>17</v>
      </c>
      <c r="C365" s="40" t="s">
        <v>14</v>
      </c>
      <c r="D365" s="40">
        <v>2013.0</v>
      </c>
      <c r="E365" s="53" t="s">
        <v>182</v>
      </c>
      <c r="F365" s="42" t="s">
        <v>187</v>
      </c>
      <c r="G365" s="54">
        <v>0.75</v>
      </c>
      <c r="H365" s="44">
        <v>1300.0</v>
      </c>
    </row>
    <row r="366" ht="15.75" customHeight="1">
      <c r="A366" s="45" t="b">
        <v>0</v>
      </c>
      <c r="B366" s="46" t="s">
        <v>17</v>
      </c>
      <c r="C366" s="72" t="s">
        <v>14</v>
      </c>
      <c r="D366" s="72">
        <v>2014.0</v>
      </c>
      <c r="E366" s="49" t="s">
        <v>181</v>
      </c>
      <c r="F366" s="48" t="s">
        <v>187</v>
      </c>
      <c r="G366" s="50">
        <v>0.75</v>
      </c>
      <c r="H366" s="76">
        <v>1370.0</v>
      </c>
    </row>
    <row r="367" ht="15.75" customHeight="1">
      <c r="A367" s="36" t="b">
        <v>1</v>
      </c>
      <c r="B367" s="39" t="s">
        <v>17</v>
      </c>
      <c r="C367" s="40" t="s">
        <v>14</v>
      </c>
      <c r="D367" s="40">
        <v>2017.0</v>
      </c>
      <c r="E367" s="53" t="s">
        <v>182</v>
      </c>
      <c r="F367" s="42" t="s">
        <v>187</v>
      </c>
      <c r="G367" s="54">
        <v>0.75</v>
      </c>
      <c r="H367" s="44">
        <v>1300.0</v>
      </c>
    </row>
    <row r="368" ht="15.75" customHeight="1">
      <c r="A368" s="45" t="b">
        <v>1</v>
      </c>
      <c r="B368" s="46" t="s">
        <v>17</v>
      </c>
      <c r="C368" s="72" t="s">
        <v>14</v>
      </c>
      <c r="D368" s="72">
        <v>2018.0</v>
      </c>
      <c r="E368" s="48" t="s">
        <v>182</v>
      </c>
      <c r="F368" s="49" t="s">
        <v>187</v>
      </c>
      <c r="G368" s="50">
        <v>0.75</v>
      </c>
      <c r="H368" s="70">
        <v>1250.0</v>
      </c>
    </row>
    <row r="369" ht="15.75" customHeight="1">
      <c r="A369" s="36" t="b">
        <v>0</v>
      </c>
      <c r="B369" s="39" t="s">
        <v>17</v>
      </c>
      <c r="C369" s="40" t="s">
        <v>14</v>
      </c>
      <c r="D369" s="40">
        <v>2021.0</v>
      </c>
      <c r="E369" s="42" t="s">
        <v>181</v>
      </c>
      <c r="F369" s="53" t="s">
        <v>187</v>
      </c>
      <c r="G369" s="54">
        <v>0.75</v>
      </c>
      <c r="H369" s="92">
        <v>1550.0</v>
      </c>
    </row>
    <row r="370" ht="15.75" customHeight="1">
      <c r="A370" s="45" t="b">
        <v>0</v>
      </c>
      <c r="B370" s="46" t="s">
        <v>17</v>
      </c>
      <c r="C370" s="72" t="s">
        <v>14</v>
      </c>
      <c r="D370" s="72">
        <v>2007.0</v>
      </c>
      <c r="E370" s="49" t="s">
        <v>181</v>
      </c>
      <c r="F370" s="48" t="s">
        <v>188</v>
      </c>
      <c r="G370" s="50">
        <v>0.75</v>
      </c>
      <c r="H370" s="86">
        <v>880.0</v>
      </c>
    </row>
    <row r="371" ht="15.75" customHeight="1">
      <c r="A371" s="36" t="b">
        <v>1</v>
      </c>
      <c r="B371" s="39" t="s">
        <v>17</v>
      </c>
      <c r="C371" s="40" t="s">
        <v>14</v>
      </c>
      <c r="D371" s="40">
        <v>2013.0</v>
      </c>
      <c r="E371" s="53" t="s">
        <v>182</v>
      </c>
      <c r="F371" s="42" t="s">
        <v>188</v>
      </c>
      <c r="G371" s="54">
        <v>0.75</v>
      </c>
      <c r="H371" s="60">
        <v>915.0</v>
      </c>
    </row>
    <row r="372" ht="15.75" customHeight="1">
      <c r="A372" s="45" t="b">
        <v>1</v>
      </c>
      <c r="B372" s="46" t="s">
        <v>17</v>
      </c>
      <c r="C372" s="72" t="s">
        <v>14</v>
      </c>
      <c r="D372" s="72">
        <v>2014.0</v>
      </c>
      <c r="E372" s="48" t="s">
        <v>182</v>
      </c>
      <c r="F372" s="49" t="s">
        <v>188</v>
      </c>
      <c r="G372" s="50">
        <v>0.75</v>
      </c>
      <c r="H372" s="70">
        <v>880.0</v>
      </c>
    </row>
    <row r="373" ht="15.75" customHeight="1">
      <c r="A373" s="36" t="b">
        <v>1</v>
      </c>
      <c r="B373" s="39" t="s">
        <v>17</v>
      </c>
      <c r="C373" s="40" t="s">
        <v>14</v>
      </c>
      <c r="D373" s="40">
        <v>2015.0</v>
      </c>
      <c r="E373" s="53" t="s">
        <v>182</v>
      </c>
      <c r="F373" s="42" t="s">
        <v>188</v>
      </c>
      <c r="G373" s="54">
        <v>0.75</v>
      </c>
      <c r="H373" s="83">
        <v>985.0</v>
      </c>
    </row>
    <row r="374" ht="15.75" customHeight="1">
      <c r="A374" s="45" t="b">
        <v>1</v>
      </c>
      <c r="B374" s="46" t="s">
        <v>17</v>
      </c>
      <c r="C374" s="72" t="s">
        <v>14</v>
      </c>
      <c r="D374" s="72">
        <v>2016.0</v>
      </c>
      <c r="E374" s="48" t="s">
        <v>182</v>
      </c>
      <c r="F374" s="49" t="s">
        <v>188</v>
      </c>
      <c r="G374" s="50">
        <v>0.75</v>
      </c>
      <c r="H374" s="93">
        <v>945.0</v>
      </c>
    </row>
    <row r="375" ht="15.75" customHeight="1">
      <c r="A375" s="36" t="b">
        <v>0</v>
      </c>
      <c r="B375" s="39" t="s">
        <v>17</v>
      </c>
      <c r="C375" s="40" t="s">
        <v>14</v>
      </c>
      <c r="D375" s="40">
        <v>2017.0</v>
      </c>
      <c r="E375" s="42" t="s">
        <v>181</v>
      </c>
      <c r="F375" s="53" t="s">
        <v>188</v>
      </c>
      <c r="G375" s="54">
        <v>0.75</v>
      </c>
      <c r="H375" s="92">
        <v>880.0</v>
      </c>
    </row>
    <row r="376" ht="15.75" customHeight="1">
      <c r="A376" s="45" t="b">
        <v>0</v>
      </c>
      <c r="B376" s="46" t="s">
        <v>17</v>
      </c>
      <c r="C376" s="72" t="s">
        <v>14</v>
      </c>
      <c r="D376" s="72">
        <v>2018.0</v>
      </c>
      <c r="E376" s="49" t="s">
        <v>181</v>
      </c>
      <c r="F376" s="48" t="s">
        <v>188</v>
      </c>
      <c r="G376" s="50">
        <v>0.75</v>
      </c>
      <c r="H376" s="86">
        <v>935.0</v>
      </c>
    </row>
    <row r="377" ht="15.75" customHeight="1">
      <c r="A377" s="36" t="b">
        <v>0</v>
      </c>
      <c r="B377" s="39" t="s">
        <v>17</v>
      </c>
      <c r="C377" s="40" t="s">
        <v>14</v>
      </c>
      <c r="D377" s="40">
        <v>2019.0</v>
      </c>
      <c r="E377" s="42" t="s">
        <v>181</v>
      </c>
      <c r="F377" s="53" t="s">
        <v>188</v>
      </c>
      <c r="G377" s="54">
        <v>0.75</v>
      </c>
      <c r="H377" s="92">
        <v>890.0</v>
      </c>
    </row>
    <row r="378" ht="15.75" customHeight="1">
      <c r="A378" s="45" t="b">
        <v>0</v>
      </c>
      <c r="B378" s="46" t="s">
        <v>17</v>
      </c>
      <c r="C378" s="72" t="s">
        <v>14</v>
      </c>
      <c r="D378" s="72">
        <v>2020.0</v>
      </c>
      <c r="E378" s="49" t="s">
        <v>181</v>
      </c>
      <c r="F378" s="48" t="s">
        <v>188</v>
      </c>
      <c r="G378" s="50">
        <v>0.75</v>
      </c>
      <c r="H378" s="86">
        <v>955.0</v>
      </c>
    </row>
    <row r="379">
      <c r="A379" s="36" t="b">
        <v>0</v>
      </c>
      <c r="B379" s="39" t="s">
        <v>17</v>
      </c>
      <c r="C379" s="40" t="s">
        <v>14</v>
      </c>
      <c r="D379" s="40">
        <v>1996.0</v>
      </c>
      <c r="E379" s="42" t="s">
        <v>181</v>
      </c>
      <c r="F379" s="53" t="s">
        <v>19</v>
      </c>
      <c r="G379" s="54">
        <v>0.75</v>
      </c>
      <c r="H379" s="92">
        <v>2785.0</v>
      </c>
    </row>
    <row r="380" ht="15.75" customHeight="1">
      <c r="A380" s="45" t="b">
        <v>0</v>
      </c>
      <c r="B380" s="46" t="s">
        <v>17</v>
      </c>
      <c r="C380" s="72" t="s">
        <v>14</v>
      </c>
      <c r="D380" s="72">
        <v>2018.0</v>
      </c>
      <c r="E380" s="49" t="s">
        <v>181</v>
      </c>
      <c r="F380" s="48" t="s">
        <v>62</v>
      </c>
      <c r="G380" s="50">
        <v>0.75</v>
      </c>
      <c r="H380" s="86">
        <v>16800.0</v>
      </c>
    </row>
    <row r="381" ht="15.75" customHeight="1">
      <c r="A381" s="36" t="b">
        <v>0</v>
      </c>
      <c r="B381" s="39" t="s">
        <v>17</v>
      </c>
      <c r="C381" s="40" t="s">
        <v>14</v>
      </c>
      <c r="D381" s="40">
        <v>2008.0</v>
      </c>
      <c r="E381" s="42" t="s">
        <v>181</v>
      </c>
      <c r="F381" s="53" t="s">
        <v>189</v>
      </c>
      <c r="G381" s="54">
        <v>0.75</v>
      </c>
      <c r="H381" s="92">
        <v>21800.0</v>
      </c>
    </row>
    <row r="382" ht="15.75" customHeight="1">
      <c r="A382" s="45" t="b">
        <v>0</v>
      </c>
      <c r="B382" s="46" t="s">
        <v>17</v>
      </c>
      <c r="C382" s="72" t="s">
        <v>14</v>
      </c>
      <c r="D382" s="72">
        <v>2014.0</v>
      </c>
      <c r="E382" s="49" t="s">
        <v>181</v>
      </c>
      <c r="F382" s="48" t="s">
        <v>189</v>
      </c>
      <c r="G382" s="50">
        <v>0.75</v>
      </c>
      <c r="H382" s="86">
        <v>22880.0</v>
      </c>
    </row>
    <row r="383" ht="15.75" customHeight="1">
      <c r="A383" s="36" t="b">
        <v>0</v>
      </c>
      <c r="B383" s="39" t="s">
        <v>17</v>
      </c>
      <c r="C383" s="40" t="s">
        <v>14</v>
      </c>
      <c r="D383" s="40">
        <v>2017.0</v>
      </c>
      <c r="E383" s="42" t="s">
        <v>181</v>
      </c>
      <c r="F383" s="53" t="s">
        <v>189</v>
      </c>
      <c r="G383" s="54">
        <v>0.75</v>
      </c>
      <c r="H383" s="92">
        <v>22650.0</v>
      </c>
    </row>
    <row r="384" ht="15.75" customHeight="1">
      <c r="A384" s="45" t="b">
        <v>0</v>
      </c>
      <c r="B384" s="46" t="s">
        <v>17</v>
      </c>
      <c r="C384" s="72" t="s">
        <v>14</v>
      </c>
      <c r="D384" s="72">
        <v>2013.0</v>
      </c>
      <c r="E384" s="49" t="s">
        <v>181</v>
      </c>
      <c r="F384" s="48" t="s">
        <v>190</v>
      </c>
      <c r="G384" s="50">
        <v>0.75</v>
      </c>
      <c r="H384" s="86">
        <v>2025.0</v>
      </c>
    </row>
    <row r="385" ht="15.75" customHeight="1">
      <c r="A385" s="36" t="b">
        <v>0</v>
      </c>
      <c r="B385" s="39" t="s">
        <v>17</v>
      </c>
      <c r="C385" s="40" t="s">
        <v>14</v>
      </c>
      <c r="D385" s="40">
        <v>2018.0</v>
      </c>
      <c r="E385" s="42" t="s">
        <v>181</v>
      </c>
      <c r="F385" s="53" t="s">
        <v>190</v>
      </c>
      <c r="G385" s="54">
        <v>0.75</v>
      </c>
      <c r="H385" s="92">
        <v>2355.0</v>
      </c>
    </row>
    <row r="386" ht="15.75" customHeight="1">
      <c r="A386" s="45" t="b">
        <v>1</v>
      </c>
      <c r="B386" s="46" t="s">
        <v>17</v>
      </c>
      <c r="C386" s="72" t="s">
        <v>14</v>
      </c>
      <c r="D386" s="64">
        <v>2020.0</v>
      </c>
      <c r="E386" s="49" t="s">
        <v>191</v>
      </c>
      <c r="F386" s="49" t="s">
        <v>192</v>
      </c>
      <c r="G386" s="50">
        <v>0.75</v>
      </c>
      <c r="H386" s="70">
        <v>550.0</v>
      </c>
    </row>
    <row r="387" ht="15.75" customHeight="1">
      <c r="A387" s="36" t="b">
        <v>1</v>
      </c>
      <c r="B387" s="39" t="s">
        <v>17</v>
      </c>
      <c r="C387" s="39" t="s">
        <v>14</v>
      </c>
      <c r="D387" s="66">
        <v>2020.0</v>
      </c>
      <c r="E387" s="41" t="s">
        <v>193</v>
      </c>
      <c r="F387" s="103" t="s">
        <v>194</v>
      </c>
      <c r="G387" s="54">
        <v>0.75</v>
      </c>
      <c r="H387" s="44">
        <v>1365.0</v>
      </c>
    </row>
    <row r="388" ht="15.75" customHeight="1">
      <c r="A388" s="45" t="b">
        <v>1</v>
      </c>
      <c r="B388" s="46" t="s">
        <v>17</v>
      </c>
      <c r="C388" s="72" t="s">
        <v>14</v>
      </c>
      <c r="D388" s="72">
        <v>2021.0</v>
      </c>
      <c r="E388" s="57" t="s">
        <v>193</v>
      </c>
      <c r="F388" s="58" t="s">
        <v>195</v>
      </c>
      <c r="G388" s="50">
        <v>0.75</v>
      </c>
      <c r="H388" s="93">
        <v>1035.0</v>
      </c>
    </row>
    <row r="389" ht="15.75" customHeight="1">
      <c r="A389" s="36" t="b">
        <v>0</v>
      </c>
      <c r="B389" s="39" t="s">
        <v>17</v>
      </c>
      <c r="C389" s="40" t="s">
        <v>14</v>
      </c>
      <c r="D389" s="62">
        <v>2012.0</v>
      </c>
      <c r="E389" s="42" t="s">
        <v>191</v>
      </c>
      <c r="F389" s="42" t="s">
        <v>196</v>
      </c>
      <c r="G389" s="54">
        <v>0.75</v>
      </c>
      <c r="H389" s="83">
        <v>1585.0</v>
      </c>
    </row>
    <row r="390" ht="15.75" customHeight="1">
      <c r="A390" s="45" t="b">
        <v>1</v>
      </c>
      <c r="B390" s="46" t="s">
        <v>17</v>
      </c>
      <c r="C390" s="46" t="s">
        <v>14</v>
      </c>
      <c r="D390" s="56">
        <v>2020.0</v>
      </c>
      <c r="E390" s="57" t="s">
        <v>193</v>
      </c>
      <c r="F390" s="58" t="s">
        <v>21</v>
      </c>
      <c r="G390" s="50">
        <v>0.75</v>
      </c>
      <c r="H390" s="93">
        <v>1635.0</v>
      </c>
    </row>
    <row r="391" ht="15.75" customHeight="1">
      <c r="A391" s="36" t="b">
        <v>0</v>
      </c>
      <c r="B391" s="39" t="s">
        <v>17</v>
      </c>
      <c r="C391" s="39" t="s">
        <v>14</v>
      </c>
      <c r="D391" s="40">
        <v>1994.0</v>
      </c>
      <c r="E391" s="42" t="s">
        <v>197</v>
      </c>
      <c r="F391" s="53" t="s">
        <v>71</v>
      </c>
      <c r="G391" s="54">
        <v>0.75</v>
      </c>
      <c r="H391" s="92">
        <v>435.0</v>
      </c>
    </row>
    <row r="392" ht="15.75" customHeight="1">
      <c r="A392" s="45" t="b">
        <v>0</v>
      </c>
      <c r="B392" s="46" t="s">
        <v>17</v>
      </c>
      <c r="C392" s="46" t="s">
        <v>14</v>
      </c>
      <c r="D392" s="72">
        <v>2017.0</v>
      </c>
      <c r="E392" s="49" t="s">
        <v>197</v>
      </c>
      <c r="F392" s="48" t="s">
        <v>71</v>
      </c>
      <c r="G392" s="50">
        <v>0.75</v>
      </c>
      <c r="H392" s="86">
        <v>410.0</v>
      </c>
    </row>
    <row r="393" ht="15.75" customHeight="1">
      <c r="A393" s="104" t="b">
        <v>0</v>
      </c>
      <c r="B393" s="39" t="s">
        <v>17</v>
      </c>
      <c r="C393" s="39" t="s">
        <v>14</v>
      </c>
      <c r="D393" s="40">
        <v>2005.0</v>
      </c>
      <c r="E393" s="42" t="s">
        <v>198</v>
      </c>
      <c r="F393" s="53" t="s">
        <v>62</v>
      </c>
      <c r="G393" s="54">
        <v>0.75</v>
      </c>
      <c r="H393" s="92">
        <v>1225.0</v>
      </c>
    </row>
    <row r="394" ht="15.75" customHeight="1">
      <c r="A394" s="105" t="b">
        <v>0</v>
      </c>
      <c r="B394" s="46" t="s">
        <v>17</v>
      </c>
      <c r="C394" s="46" t="s">
        <v>14</v>
      </c>
      <c r="D394" s="72">
        <v>2012.0</v>
      </c>
      <c r="E394" s="49" t="s">
        <v>198</v>
      </c>
      <c r="F394" s="48" t="s">
        <v>62</v>
      </c>
      <c r="G394" s="50">
        <v>0.75</v>
      </c>
      <c r="H394" s="86">
        <v>945.0</v>
      </c>
    </row>
    <row r="395" ht="15.75" customHeight="1">
      <c r="A395" s="104" t="b">
        <v>0</v>
      </c>
      <c r="B395" s="39" t="s">
        <v>17</v>
      </c>
      <c r="C395" s="39" t="s">
        <v>14</v>
      </c>
      <c r="D395" s="40">
        <v>2013.0</v>
      </c>
      <c r="E395" s="42" t="s">
        <v>198</v>
      </c>
      <c r="F395" s="53" t="s">
        <v>62</v>
      </c>
      <c r="G395" s="54">
        <v>0.75</v>
      </c>
      <c r="H395" s="92">
        <v>925.0</v>
      </c>
    </row>
    <row r="396" ht="15.75" customHeight="1">
      <c r="A396" s="45" t="b">
        <v>0</v>
      </c>
      <c r="B396" s="46" t="s">
        <v>17</v>
      </c>
      <c r="C396" s="46" t="s">
        <v>14</v>
      </c>
      <c r="D396" s="72">
        <v>2020.0</v>
      </c>
      <c r="E396" s="49" t="s">
        <v>199</v>
      </c>
      <c r="F396" s="49" t="s">
        <v>200</v>
      </c>
      <c r="G396" s="50">
        <v>0.75</v>
      </c>
      <c r="H396" s="70">
        <v>350.0</v>
      </c>
    </row>
    <row r="397" ht="15.75" customHeight="1">
      <c r="A397" s="36" t="b">
        <v>0</v>
      </c>
      <c r="B397" s="39" t="s">
        <v>17</v>
      </c>
      <c r="C397" s="40" t="s">
        <v>14</v>
      </c>
      <c r="D397" s="52">
        <v>2020.0</v>
      </c>
      <c r="E397" s="42" t="s">
        <v>201</v>
      </c>
      <c r="F397" s="42" t="s">
        <v>202</v>
      </c>
      <c r="G397" s="54">
        <v>0.75</v>
      </c>
      <c r="H397" s="83">
        <v>290.0</v>
      </c>
    </row>
    <row r="398" ht="15.75" customHeight="1">
      <c r="A398" s="45" t="b">
        <v>0</v>
      </c>
      <c r="B398" s="46" t="s">
        <v>17</v>
      </c>
      <c r="C398" s="72" t="s">
        <v>14</v>
      </c>
      <c r="D398" s="72">
        <v>2011.0</v>
      </c>
      <c r="E398" s="48" t="s">
        <v>203</v>
      </c>
      <c r="F398" s="49" t="s">
        <v>71</v>
      </c>
      <c r="G398" s="50">
        <v>0.75</v>
      </c>
      <c r="H398" s="86">
        <v>895.0</v>
      </c>
    </row>
    <row r="399" ht="15.75" customHeight="1">
      <c r="A399" s="36" t="b">
        <v>0</v>
      </c>
      <c r="B399" s="39" t="s">
        <v>17</v>
      </c>
      <c r="C399" s="40" t="s">
        <v>14</v>
      </c>
      <c r="D399" s="40">
        <v>1988.0</v>
      </c>
      <c r="E399" s="53" t="s">
        <v>203</v>
      </c>
      <c r="F399" s="42" t="s">
        <v>76</v>
      </c>
      <c r="G399" s="54">
        <v>0.75</v>
      </c>
      <c r="H399" s="92">
        <v>2650.0</v>
      </c>
    </row>
    <row r="400" ht="15.75" customHeight="1">
      <c r="A400" s="45" t="b">
        <v>0</v>
      </c>
      <c r="B400" s="46" t="s">
        <v>17</v>
      </c>
      <c r="C400" s="72" t="s">
        <v>14</v>
      </c>
      <c r="D400" s="72">
        <v>1993.0</v>
      </c>
      <c r="E400" s="48" t="s">
        <v>203</v>
      </c>
      <c r="F400" s="49" t="s">
        <v>76</v>
      </c>
      <c r="G400" s="50">
        <v>0.75</v>
      </c>
      <c r="H400" s="86">
        <v>3080.0</v>
      </c>
    </row>
    <row r="401" ht="15.75" customHeight="1">
      <c r="A401" s="36" t="b">
        <v>0</v>
      </c>
      <c r="B401" s="39" t="s">
        <v>17</v>
      </c>
      <c r="C401" s="40" t="s">
        <v>14</v>
      </c>
      <c r="D401" s="40">
        <v>2017.0</v>
      </c>
      <c r="E401" s="53" t="s">
        <v>203</v>
      </c>
      <c r="F401" s="53" t="s">
        <v>19</v>
      </c>
      <c r="G401" s="54">
        <v>0.75</v>
      </c>
      <c r="H401" s="92">
        <v>680.0</v>
      </c>
    </row>
    <row r="402" ht="15.75" customHeight="1">
      <c r="A402" s="45" t="b">
        <v>0</v>
      </c>
      <c r="B402" s="46" t="s">
        <v>17</v>
      </c>
      <c r="C402" s="72" t="s">
        <v>14</v>
      </c>
      <c r="D402" s="72">
        <v>2018.0</v>
      </c>
      <c r="E402" s="48" t="s">
        <v>203</v>
      </c>
      <c r="F402" s="48" t="s">
        <v>19</v>
      </c>
      <c r="G402" s="50">
        <v>0.75</v>
      </c>
      <c r="H402" s="76">
        <v>700.0</v>
      </c>
    </row>
    <row r="403" ht="15.75" customHeight="1">
      <c r="A403" s="36" t="b">
        <v>0</v>
      </c>
      <c r="B403" s="39" t="s">
        <v>17</v>
      </c>
      <c r="C403" s="40" t="s">
        <v>14</v>
      </c>
      <c r="D403" s="40">
        <v>2015.0</v>
      </c>
      <c r="E403" s="53" t="s">
        <v>203</v>
      </c>
      <c r="F403" s="42" t="s">
        <v>204</v>
      </c>
      <c r="G403" s="54">
        <v>0.75</v>
      </c>
      <c r="H403" s="92">
        <v>330.0</v>
      </c>
    </row>
    <row r="404" ht="15.75" customHeight="1">
      <c r="A404" s="45" t="b">
        <v>0</v>
      </c>
      <c r="B404" s="46" t="s">
        <v>17</v>
      </c>
      <c r="C404" s="72" t="s">
        <v>14</v>
      </c>
      <c r="D404" s="72">
        <v>2018.0</v>
      </c>
      <c r="E404" s="48" t="s">
        <v>203</v>
      </c>
      <c r="F404" s="49" t="s">
        <v>204</v>
      </c>
      <c r="G404" s="50">
        <v>0.75</v>
      </c>
      <c r="H404" s="86">
        <v>330.0</v>
      </c>
    </row>
    <row r="405" ht="15.75" customHeight="1">
      <c r="A405" s="36" t="b">
        <v>0</v>
      </c>
      <c r="B405" s="39" t="s">
        <v>17</v>
      </c>
      <c r="C405" s="40" t="s">
        <v>14</v>
      </c>
      <c r="D405" s="40">
        <v>2003.0</v>
      </c>
      <c r="E405" s="42" t="s">
        <v>205</v>
      </c>
      <c r="F405" s="42" t="s">
        <v>76</v>
      </c>
      <c r="G405" s="71">
        <v>0.75</v>
      </c>
      <c r="H405" s="92">
        <v>10350.0</v>
      </c>
    </row>
    <row r="406" ht="15.75" customHeight="1">
      <c r="A406" s="105" t="b">
        <v>0</v>
      </c>
      <c r="B406" s="46" t="s">
        <v>17</v>
      </c>
      <c r="C406" s="72" t="s">
        <v>14</v>
      </c>
      <c r="D406" s="72">
        <v>2008.0</v>
      </c>
      <c r="E406" s="49" t="s">
        <v>205</v>
      </c>
      <c r="F406" s="49" t="s">
        <v>76</v>
      </c>
      <c r="G406" s="69">
        <v>0.75</v>
      </c>
      <c r="H406" s="86">
        <v>11220.0</v>
      </c>
    </row>
    <row r="407" ht="15.75" customHeight="1">
      <c r="A407" s="104" t="b">
        <v>0</v>
      </c>
      <c r="B407" s="39" t="s">
        <v>17</v>
      </c>
      <c r="C407" s="40" t="s">
        <v>14</v>
      </c>
      <c r="D407" s="40">
        <v>2009.0</v>
      </c>
      <c r="E407" s="42" t="s">
        <v>205</v>
      </c>
      <c r="F407" s="42" t="s">
        <v>76</v>
      </c>
      <c r="G407" s="71">
        <v>0.75</v>
      </c>
      <c r="H407" s="92">
        <v>15455.0</v>
      </c>
    </row>
    <row r="408" ht="15.75" customHeight="1">
      <c r="A408" s="105" t="b">
        <v>0</v>
      </c>
      <c r="B408" s="46" t="s">
        <v>17</v>
      </c>
      <c r="C408" s="72" t="s">
        <v>14</v>
      </c>
      <c r="D408" s="72">
        <v>2013.0</v>
      </c>
      <c r="E408" s="49" t="s">
        <v>205</v>
      </c>
      <c r="F408" s="49" t="s">
        <v>76</v>
      </c>
      <c r="G408" s="69">
        <v>0.75</v>
      </c>
      <c r="H408" s="86">
        <v>11220.0</v>
      </c>
    </row>
    <row r="409" ht="15.75" customHeight="1">
      <c r="A409" s="104" t="b">
        <v>0</v>
      </c>
      <c r="B409" s="39" t="s">
        <v>17</v>
      </c>
      <c r="C409" s="40" t="s">
        <v>14</v>
      </c>
      <c r="D409" s="40">
        <v>2000.0</v>
      </c>
      <c r="E409" s="42" t="s">
        <v>205</v>
      </c>
      <c r="F409" s="53" t="s">
        <v>19</v>
      </c>
      <c r="G409" s="71">
        <v>0.75</v>
      </c>
      <c r="H409" s="92">
        <v>9920.0</v>
      </c>
    </row>
    <row r="410" ht="15.75" customHeight="1">
      <c r="A410" s="105" t="b">
        <v>0</v>
      </c>
      <c r="B410" s="46" t="s">
        <v>17</v>
      </c>
      <c r="C410" s="72" t="s">
        <v>14</v>
      </c>
      <c r="D410" s="72">
        <v>2003.0</v>
      </c>
      <c r="E410" s="49" t="s">
        <v>205</v>
      </c>
      <c r="F410" s="48" t="s">
        <v>19</v>
      </c>
      <c r="G410" s="69">
        <v>0.75</v>
      </c>
      <c r="H410" s="86">
        <v>9480.0</v>
      </c>
    </row>
    <row r="411" ht="15.75" customHeight="1">
      <c r="A411" s="104" t="b">
        <v>0</v>
      </c>
      <c r="B411" s="39" t="s">
        <v>17</v>
      </c>
      <c r="C411" s="40" t="s">
        <v>14</v>
      </c>
      <c r="D411" s="40">
        <v>2008.0</v>
      </c>
      <c r="E411" s="42" t="s">
        <v>205</v>
      </c>
      <c r="F411" s="53" t="s">
        <v>19</v>
      </c>
      <c r="G411" s="71">
        <v>0.75</v>
      </c>
      <c r="H411" s="92">
        <v>6865.0</v>
      </c>
    </row>
    <row r="412" ht="15.75" customHeight="1">
      <c r="A412" s="105" t="b">
        <v>0</v>
      </c>
      <c r="B412" s="46" t="s">
        <v>17</v>
      </c>
      <c r="C412" s="72" t="s">
        <v>14</v>
      </c>
      <c r="D412" s="72">
        <v>2009.0</v>
      </c>
      <c r="E412" s="49" t="s">
        <v>205</v>
      </c>
      <c r="F412" s="48" t="s">
        <v>19</v>
      </c>
      <c r="G412" s="69">
        <v>0.75</v>
      </c>
      <c r="H412" s="86">
        <v>9670.0</v>
      </c>
    </row>
    <row r="413" ht="15.75" customHeight="1">
      <c r="A413" s="104" t="b">
        <v>0</v>
      </c>
      <c r="B413" s="39" t="s">
        <v>17</v>
      </c>
      <c r="C413" s="40" t="s">
        <v>14</v>
      </c>
      <c r="D413" s="40">
        <v>2001.0</v>
      </c>
      <c r="E413" s="42" t="s">
        <v>205</v>
      </c>
      <c r="F413" s="42" t="s">
        <v>206</v>
      </c>
      <c r="G413" s="71">
        <v>0.75</v>
      </c>
      <c r="H413" s="92">
        <v>8170.0</v>
      </c>
    </row>
    <row r="414" ht="15.75" customHeight="1">
      <c r="A414" s="105" t="b">
        <v>0</v>
      </c>
      <c r="B414" s="46" t="s">
        <v>17</v>
      </c>
      <c r="C414" s="72" t="s">
        <v>14</v>
      </c>
      <c r="D414" s="72">
        <v>2002.0</v>
      </c>
      <c r="E414" s="49" t="s">
        <v>205</v>
      </c>
      <c r="F414" s="49" t="s">
        <v>206</v>
      </c>
      <c r="G414" s="69">
        <v>0.75</v>
      </c>
      <c r="H414" s="86">
        <v>9045.0</v>
      </c>
    </row>
    <row r="415" ht="15.75" customHeight="1">
      <c r="A415" s="104" t="b">
        <v>0</v>
      </c>
      <c r="B415" s="39" t="s">
        <v>17</v>
      </c>
      <c r="C415" s="40" t="s">
        <v>14</v>
      </c>
      <c r="D415" s="40">
        <v>2003.0</v>
      </c>
      <c r="E415" s="42" t="s">
        <v>205</v>
      </c>
      <c r="F415" s="42" t="s">
        <v>206</v>
      </c>
      <c r="G415" s="71">
        <v>0.75</v>
      </c>
      <c r="H415" s="92">
        <v>9045.0</v>
      </c>
    </row>
    <row r="416" ht="15.75" customHeight="1">
      <c r="A416" s="105" t="b">
        <v>0</v>
      </c>
      <c r="B416" s="46" t="s">
        <v>17</v>
      </c>
      <c r="C416" s="72" t="s">
        <v>14</v>
      </c>
      <c r="D416" s="72">
        <v>2009.0</v>
      </c>
      <c r="E416" s="49" t="s">
        <v>205</v>
      </c>
      <c r="F416" s="49" t="s">
        <v>207</v>
      </c>
      <c r="G416" s="69">
        <v>0.75</v>
      </c>
      <c r="H416" s="86">
        <v>12955.0</v>
      </c>
    </row>
    <row r="417" ht="15.75" customHeight="1">
      <c r="A417" s="104" t="b">
        <v>0</v>
      </c>
      <c r="B417" s="39" t="s">
        <v>17</v>
      </c>
      <c r="C417" s="40" t="s">
        <v>14</v>
      </c>
      <c r="D417" s="40">
        <v>2003.0</v>
      </c>
      <c r="E417" s="42" t="s">
        <v>205</v>
      </c>
      <c r="F417" s="42" t="s">
        <v>189</v>
      </c>
      <c r="G417" s="71">
        <v>0.75</v>
      </c>
      <c r="H417" s="92">
        <v>69380.0</v>
      </c>
    </row>
    <row r="418" ht="15.75" customHeight="1">
      <c r="A418" s="105" t="b">
        <v>0</v>
      </c>
      <c r="B418" s="46" t="s">
        <v>17</v>
      </c>
      <c r="C418" s="72" t="s">
        <v>14</v>
      </c>
      <c r="D418" s="72">
        <v>2015.0</v>
      </c>
      <c r="E418" s="49" t="s">
        <v>205</v>
      </c>
      <c r="F418" s="49" t="s">
        <v>208</v>
      </c>
      <c r="G418" s="69">
        <v>0.75</v>
      </c>
      <c r="H418" s="86">
        <v>9680.0</v>
      </c>
    </row>
    <row r="419" ht="15.75" customHeight="1">
      <c r="A419" s="104" t="b">
        <v>0</v>
      </c>
      <c r="B419" s="39" t="s">
        <v>17</v>
      </c>
      <c r="C419" s="40" t="s">
        <v>14</v>
      </c>
      <c r="D419" s="40">
        <v>2003.0</v>
      </c>
      <c r="E419" s="42" t="s">
        <v>205</v>
      </c>
      <c r="F419" s="42" t="s">
        <v>209</v>
      </c>
      <c r="G419" s="71">
        <v>0.75</v>
      </c>
      <c r="H419" s="92">
        <v>7835.0</v>
      </c>
    </row>
    <row r="420" ht="15.75" customHeight="1">
      <c r="A420" s="105" t="b">
        <v>0</v>
      </c>
      <c r="B420" s="46" t="s">
        <v>17</v>
      </c>
      <c r="C420" s="72" t="s">
        <v>14</v>
      </c>
      <c r="D420" s="72">
        <v>2013.0</v>
      </c>
      <c r="E420" s="49" t="s">
        <v>205</v>
      </c>
      <c r="F420" s="49" t="s">
        <v>210</v>
      </c>
      <c r="G420" s="69">
        <v>0.75</v>
      </c>
      <c r="H420" s="86">
        <v>5680.0</v>
      </c>
    </row>
    <row r="421" ht="15.75" customHeight="1">
      <c r="A421" s="104" t="b">
        <v>0</v>
      </c>
      <c r="B421" s="39" t="s">
        <v>17</v>
      </c>
      <c r="C421" s="40" t="s">
        <v>14</v>
      </c>
      <c r="D421" s="40">
        <v>2005.0</v>
      </c>
      <c r="E421" s="42" t="s">
        <v>205</v>
      </c>
      <c r="F421" s="42" t="s">
        <v>21</v>
      </c>
      <c r="G421" s="71">
        <v>0.75</v>
      </c>
      <c r="H421" s="92">
        <v>19260.0</v>
      </c>
    </row>
    <row r="422" ht="15.75" customHeight="1">
      <c r="A422" s="105" t="b">
        <v>0</v>
      </c>
      <c r="B422" s="46" t="s">
        <v>17</v>
      </c>
      <c r="C422" s="72" t="s">
        <v>14</v>
      </c>
      <c r="D422" s="72">
        <v>2006.0</v>
      </c>
      <c r="E422" s="49" t="s">
        <v>205</v>
      </c>
      <c r="F422" s="49" t="s">
        <v>21</v>
      </c>
      <c r="G422" s="69">
        <v>0.75</v>
      </c>
      <c r="H422" s="86">
        <v>14880.0</v>
      </c>
    </row>
    <row r="423" ht="15.75" customHeight="1">
      <c r="A423" s="104" t="b">
        <v>0</v>
      </c>
      <c r="B423" s="39" t="s">
        <v>17</v>
      </c>
      <c r="C423" s="40" t="s">
        <v>14</v>
      </c>
      <c r="D423" s="40">
        <v>2008.0</v>
      </c>
      <c r="E423" s="42" t="s">
        <v>205</v>
      </c>
      <c r="F423" s="42" t="s">
        <v>21</v>
      </c>
      <c r="G423" s="71">
        <v>0.75</v>
      </c>
      <c r="H423" s="92">
        <v>16580.0</v>
      </c>
    </row>
    <row r="424" ht="15.75" customHeight="1">
      <c r="A424" s="105" t="b">
        <v>0</v>
      </c>
      <c r="B424" s="46" t="s">
        <v>17</v>
      </c>
      <c r="C424" s="72" t="s">
        <v>14</v>
      </c>
      <c r="D424" s="72">
        <v>2009.0</v>
      </c>
      <c r="E424" s="49" t="s">
        <v>205</v>
      </c>
      <c r="F424" s="49" t="s">
        <v>21</v>
      </c>
      <c r="G424" s="69">
        <v>0.75</v>
      </c>
      <c r="H424" s="86">
        <v>19225.0</v>
      </c>
    </row>
    <row r="425" ht="15.75" customHeight="1">
      <c r="A425" s="104" t="b">
        <v>0</v>
      </c>
      <c r="B425" s="39" t="s">
        <v>17</v>
      </c>
      <c r="C425" s="40" t="s">
        <v>14</v>
      </c>
      <c r="D425" s="40">
        <v>2013.0</v>
      </c>
      <c r="E425" s="42" t="s">
        <v>205</v>
      </c>
      <c r="F425" s="42" t="s">
        <v>21</v>
      </c>
      <c r="G425" s="71">
        <v>0.75</v>
      </c>
      <c r="H425" s="92">
        <v>18855.0</v>
      </c>
    </row>
    <row r="426" ht="15.75" customHeight="1">
      <c r="A426" s="105" t="b">
        <v>0</v>
      </c>
      <c r="B426" s="46" t="s">
        <v>17</v>
      </c>
      <c r="C426" s="72" t="s">
        <v>14</v>
      </c>
      <c r="D426" s="72">
        <v>2000.0</v>
      </c>
      <c r="E426" s="49" t="s">
        <v>205</v>
      </c>
      <c r="F426" s="49" t="s">
        <v>22</v>
      </c>
      <c r="G426" s="69">
        <v>0.75</v>
      </c>
      <c r="H426" s="86">
        <v>14580.0</v>
      </c>
    </row>
    <row r="427" ht="15.75" customHeight="1">
      <c r="A427" s="104" t="b">
        <v>0</v>
      </c>
      <c r="B427" s="39" t="s">
        <v>17</v>
      </c>
      <c r="C427" s="40" t="s">
        <v>14</v>
      </c>
      <c r="D427" s="40">
        <v>2003.0</v>
      </c>
      <c r="E427" s="42" t="s">
        <v>205</v>
      </c>
      <c r="F427" s="42" t="s">
        <v>22</v>
      </c>
      <c r="G427" s="71">
        <v>0.75</v>
      </c>
      <c r="H427" s="92">
        <v>14580.0</v>
      </c>
    </row>
    <row r="428" ht="15.75" customHeight="1">
      <c r="A428" s="105" t="b">
        <v>0</v>
      </c>
      <c r="B428" s="46" t="s">
        <v>17</v>
      </c>
      <c r="C428" s="72" t="s">
        <v>14</v>
      </c>
      <c r="D428" s="72">
        <v>2005.0</v>
      </c>
      <c r="E428" s="49" t="s">
        <v>205</v>
      </c>
      <c r="F428" s="49" t="s">
        <v>22</v>
      </c>
      <c r="G428" s="69">
        <v>0.75</v>
      </c>
      <c r="H428" s="86">
        <v>14780.0</v>
      </c>
    </row>
    <row r="429" ht="15.75" customHeight="1">
      <c r="A429" s="104" t="b">
        <v>0</v>
      </c>
      <c r="B429" s="39" t="s">
        <v>17</v>
      </c>
      <c r="C429" s="40" t="s">
        <v>14</v>
      </c>
      <c r="D429" s="40">
        <v>2006.0</v>
      </c>
      <c r="E429" s="42" t="s">
        <v>205</v>
      </c>
      <c r="F429" s="42" t="s">
        <v>22</v>
      </c>
      <c r="G429" s="71">
        <v>0.75</v>
      </c>
      <c r="H429" s="92">
        <v>15670.0</v>
      </c>
    </row>
    <row r="430" ht="15.75" customHeight="1">
      <c r="A430" s="105" t="b">
        <v>0</v>
      </c>
      <c r="B430" s="46" t="s">
        <v>17</v>
      </c>
      <c r="C430" s="72" t="s">
        <v>14</v>
      </c>
      <c r="D430" s="72">
        <v>2007.0</v>
      </c>
      <c r="E430" s="49" t="s">
        <v>205</v>
      </c>
      <c r="F430" s="49" t="s">
        <v>22</v>
      </c>
      <c r="G430" s="69">
        <v>0.75</v>
      </c>
      <c r="H430" s="86">
        <v>14680.0</v>
      </c>
    </row>
    <row r="431" ht="15.75" customHeight="1">
      <c r="A431" s="104" t="b">
        <v>0</v>
      </c>
      <c r="B431" s="39" t="s">
        <v>17</v>
      </c>
      <c r="C431" s="40" t="s">
        <v>14</v>
      </c>
      <c r="D431" s="40">
        <v>2009.0</v>
      </c>
      <c r="E431" s="42" t="s">
        <v>205</v>
      </c>
      <c r="F431" s="42" t="s">
        <v>22</v>
      </c>
      <c r="G431" s="71">
        <v>0.75</v>
      </c>
      <c r="H431" s="92">
        <v>18146.0</v>
      </c>
    </row>
    <row r="432" ht="15.75" customHeight="1">
      <c r="A432" s="105" t="b">
        <v>0</v>
      </c>
      <c r="B432" s="46" t="s">
        <v>17</v>
      </c>
      <c r="C432" s="72" t="s">
        <v>14</v>
      </c>
      <c r="D432" s="72">
        <v>2000.0</v>
      </c>
      <c r="E432" s="49" t="s">
        <v>205</v>
      </c>
      <c r="F432" s="49" t="s">
        <v>211</v>
      </c>
      <c r="G432" s="69">
        <v>0.75</v>
      </c>
      <c r="H432" s="86">
        <v>7275.0</v>
      </c>
    </row>
    <row r="433" ht="15.75" customHeight="1">
      <c r="A433" s="104" t="b">
        <v>0</v>
      </c>
      <c r="B433" s="39" t="s">
        <v>17</v>
      </c>
      <c r="C433" s="40" t="s">
        <v>14</v>
      </c>
      <c r="D433" s="40">
        <v>2001.0</v>
      </c>
      <c r="E433" s="42" t="s">
        <v>205</v>
      </c>
      <c r="F433" s="42" t="s">
        <v>211</v>
      </c>
      <c r="G433" s="71">
        <v>0.75</v>
      </c>
      <c r="H433" s="92">
        <v>9275.0</v>
      </c>
    </row>
    <row r="434" ht="15.75" customHeight="1">
      <c r="A434" s="105" t="b">
        <v>0</v>
      </c>
      <c r="B434" s="46" t="s">
        <v>17</v>
      </c>
      <c r="C434" s="72" t="s">
        <v>14</v>
      </c>
      <c r="D434" s="72">
        <v>2002.0</v>
      </c>
      <c r="E434" s="49" t="s">
        <v>205</v>
      </c>
      <c r="F434" s="49" t="s">
        <v>211</v>
      </c>
      <c r="G434" s="69">
        <v>0.75</v>
      </c>
      <c r="H434" s="86">
        <v>9880.0</v>
      </c>
    </row>
    <row r="435" ht="15.75" customHeight="1">
      <c r="A435" s="104" t="b">
        <v>0</v>
      </c>
      <c r="B435" s="39" t="s">
        <v>17</v>
      </c>
      <c r="C435" s="40" t="s">
        <v>14</v>
      </c>
      <c r="D435" s="40">
        <v>2005.0</v>
      </c>
      <c r="E435" s="42" t="s">
        <v>205</v>
      </c>
      <c r="F435" s="42" t="s">
        <v>211</v>
      </c>
      <c r="G435" s="71">
        <v>0.75</v>
      </c>
      <c r="H435" s="92">
        <v>9285.0</v>
      </c>
    </row>
    <row r="436" ht="15.75" customHeight="1">
      <c r="A436" s="105" t="b">
        <v>0</v>
      </c>
      <c r="B436" s="46" t="s">
        <v>17</v>
      </c>
      <c r="C436" s="72" t="s">
        <v>14</v>
      </c>
      <c r="D436" s="72">
        <v>2006.0</v>
      </c>
      <c r="E436" s="49" t="s">
        <v>205</v>
      </c>
      <c r="F436" s="49" t="s">
        <v>211</v>
      </c>
      <c r="G436" s="69">
        <v>0.75</v>
      </c>
      <c r="H436" s="86">
        <v>6375.0</v>
      </c>
    </row>
    <row r="437" ht="15.75" customHeight="1">
      <c r="A437" s="104" t="b">
        <v>0</v>
      </c>
      <c r="B437" s="39" t="s">
        <v>17</v>
      </c>
      <c r="C437" s="40" t="s">
        <v>14</v>
      </c>
      <c r="D437" s="40">
        <v>2007.0</v>
      </c>
      <c r="E437" s="42" t="s">
        <v>205</v>
      </c>
      <c r="F437" s="42" t="s">
        <v>211</v>
      </c>
      <c r="G437" s="71">
        <v>0.75</v>
      </c>
      <c r="H437" s="92">
        <v>6480.0</v>
      </c>
    </row>
    <row r="438" ht="15.75" customHeight="1">
      <c r="A438" s="105" t="b">
        <v>0</v>
      </c>
      <c r="B438" s="46" t="s">
        <v>17</v>
      </c>
      <c r="C438" s="72" t="s">
        <v>14</v>
      </c>
      <c r="D438" s="72">
        <v>2008.0</v>
      </c>
      <c r="E438" s="49" t="s">
        <v>205</v>
      </c>
      <c r="F438" s="49" t="s">
        <v>211</v>
      </c>
      <c r="G438" s="69">
        <v>0.75</v>
      </c>
      <c r="H438" s="86">
        <v>7725.0</v>
      </c>
    </row>
    <row r="439" ht="15.75" customHeight="1">
      <c r="A439" s="104" t="b">
        <v>0</v>
      </c>
      <c r="B439" s="39" t="s">
        <v>17</v>
      </c>
      <c r="C439" s="40" t="s">
        <v>14</v>
      </c>
      <c r="D439" s="40">
        <v>2012.0</v>
      </c>
      <c r="E439" s="42" t="s">
        <v>205</v>
      </c>
      <c r="F439" s="42" t="s">
        <v>211</v>
      </c>
      <c r="G439" s="71">
        <v>0.75</v>
      </c>
      <c r="H439" s="92">
        <v>8250.0</v>
      </c>
    </row>
    <row r="440" ht="15.75" customHeight="1">
      <c r="A440" s="105" t="b">
        <v>0</v>
      </c>
      <c r="B440" s="46" t="s">
        <v>17</v>
      </c>
      <c r="C440" s="72" t="s">
        <v>14</v>
      </c>
      <c r="D440" s="72">
        <v>2013.0</v>
      </c>
      <c r="E440" s="49" t="s">
        <v>205</v>
      </c>
      <c r="F440" s="49" t="s">
        <v>211</v>
      </c>
      <c r="G440" s="69">
        <v>0.75</v>
      </c>
      <c r="H440" s="86">
        <v>7595.0</v>
      </c>
    </row>
    <row r="441" ht="15.75" customHeight="1">
      <c r="A441" s="104" t="b">
        <v>0</v>
      </c>
      <c r="B441" s="39" t="s">
        <v>17</v>
      </c>
      <c r="C441" s="40" t="s">
        <v>14</v>
      </c>
      <c r="D441" s="40">
        <v>2000.0</v>
      </c>
      <c r="E441" s="42" t="s">
        <v>205</v>
      </c>
      <c r="F441" s="42" t="s">
        <v>212</v>
      </c>
      <c r="G441" s="71">
        <v>0.75</v>
      </c>
      <c r="H441" s="92">
        <v>7380.0</v>
      </c>
    </row>
    <row r="442" ht="15.75" customHeight="1">
      <c r="A442" s="105" t="b">
        <v>0</v>
      </c>
      <c r="B442" s="46" t="s">
        <v>17</v>
      </c>
      <c r="C442" s="72" t="s">
        <v>14</v>
      </c>
      <c r="D442" s="72">
        <v>2002.0</v>
      </c>
      <c r="E442" s="49" t="s">
        <v>205</v>
      </c>
      <c r="F442" s="49" t="s">
        <v>212</v>
      </c>
      <c r="G442" s="69">
        <v>0.75</v>
      </c>
      <c r="H442" s="86">
        <v>7890.0</v>
      </c>
    </row>
    <row r="443" ht="15.75" customHeight="1">
      <c r="A443" s="104" t="b">
        <v>0</v>
      </c>
      <c r="B443" s="39" t="s">
        <v>17</v>
      </c>
      <c r="C443" s="40" t="s">
        <v>14</v>
      </c>
      <c r="D443" s="40">
        <v>2006.0</v>
      </c>
      <c r="E443" s="42" t="s">
        <v>205</v>
      </c>
      <c r="F443" s="42" t="s">
        <v>212</v>
      </c>
      <c r="G443" s="71">
        <v>0.75</v>
      </c>
      <c r="H443" s="92">
        <v>6495.0</v>
      </c>
    </row>
    <row r="444" ht="15.75" customHeight="1">
      <c r="A444" s="105" t="b">
        <v>0</v>
      </c>
      <c r="B444" s="46" t="s">
        <v>17</v>
      </c>
      <c r="C444" s="72" t="s">
        <v>14</v>
      </c>
      <c r="D444" s="72">
        <v>2007.0</v>
      </c>
      <c r="E444" s="49" t="s">
        <v>205</v>
      </c>
      <c r="F444" s="49" t="s">
        <v>212</v>
      </c>
      <c r="G444" s="69">
        <v>0.75</v>
      </c>
      <c r="H444" s="86">
        <v>6625.0</v>
      </c>
    </row>
    <row r="445" ht="15.75" customHeight="1">
      <c r="A445" s="104" t="b">
        <v>0</v>
      </c>
      <c r="B445" s="39" t="s">
        <v>17</v>
      </c>
      <c r="C445" s="40" t="s">
        <v>14</v>
      </c>
      <c r="D445" s="40">
        <v>2013.0</v>
      </c>
      <c r="E445" s="42" t="s">
        <v>205</v>
      </c>
      <c r="F445" s="42" t="s">
        <v>212</v>
      </c>
      <c r="G445" s="71">
        <v>0.75</v>
      </c>
      <c r="H445" s="92">
        <v>6595.0</v>
      </c>
    </row>
    <row r="446" ht="15.75" customHeight="1">
      <c r="A446" s="105" t="b">
        <v>0</v>
      </c>
      <c r="B446" s="46" t="s">
        <v>17</v>
      </c>
      <c r="C446" s="72" t="s">
        <v>14</v>
      </c>
      <c r="D446" s="72">
        <v>2011.0</v>
      </c>
      <c r="E446" s="49" t="s">
        <v>213</v>
      </c>
      <c r="F446" s="49" t="s">
        <v>36</v>
      </c>
      <c r="G446" s="50">
        <v>0.75</v>
      </c>
      <c r="H446" s="86">
        <v>1905.0</v>
      </c>
    </row>
    <row r="447" ht="15.75" customHeight="1">
      <c r="A447" s="36" t="b">
        <v>0</v>
      </c>
      <c r="B447" s="39" t="s">
        <v>17</v>
      </c>
      <c r="C447" s="39" t="s">
        <v>14</v>
      </c>
      <c r="D447" s="66">
        <v>2015.0</v>
      </c>
      <c r="E447" s="41" t="s">
        <v>213</v>
      </c>
      <c r="F447" s="41" t="s">
        <v>36</v>
      </c>
      <c r="G447" s="54">
        <v>0.75</v>
      </c>
      <c r="H447" s="60">
        <v>3045.0</v>
      </c>
    </row>
    <row r="448" ht="15.75" customHeight="1">
      <c r="A448" s="45" t="b">
        <v>0</v>
      </c>
      <c r="B448" s="46" t="s">
        <v>17</v>
      </c>
      <c r="C448" s="72" t="s">
        <v>14</v>
      </c>
      <c r="D448" s="64">
        <v>2017.0</v>
      </c>
      <c r="E448" s="57" t="s">
        <v>213</v>
      </c>
      <c r="F448" s="48" t="s">
        <v>214</v>
      </c>
      <c r="G448" s="50">
        <v>0.75</v>
      </c>
      <c r="H448" s="65">
        <v>2165.0</v>
      </c>
    </row>
    <row r="449" ht="15.75" customHeight="1">
      <c r="A449" s="36" t="b">
        <v>0</v>
      </c>
      <c r="B449" s="39" t="s">
        <v>17</v>
      </c>
      <c r="C449" s="39" t="s">
        <v>14</v>
      </c>
      <c r="D449" s="66">
        <v>2021.0</v>
      </c>
      <c r="E449" s="41" t="s">
        <v>213</v>
      </c>
      <c r="F449" s="67" t="s">
        <v>95</v>
      </c>
      <c r="G449" s="54">
        <v>0.75</v>
      </c>
      <c r="H449" s="44">
        <v>850.0</v>
      </c>
    </row>
    <row r="450" ht="15.75" customHeight="1">
      <c r="A450" s="105" t="b">
        <v>0</v>
      </c>
      <c r="B450" s="46" t="s">
        <v>17</v>
      </c>
      <c r="C450" s="72" t="s">
        <v>14</v>
      </c>
      <c r="D450" s="72">
        <v>1990.0</v>
      </c>
      <c r="E450" s="49" t="s">
        <v>213</v>
      </c>
      <c r="F450" s="48" t="s">
        <v>74</v>
      </c>
      <c r="G450" s="50">
        <v>0.75</v>
      </c>
      <c r="H450" s="86">
        <v>5660.0</v>
      </c>
    </row>
    <row r="451" ht="15.75" customHeight="1">
      <c r="A451" s="104" t="b">
        <v>0</v>
      </c>
      <c r="B451" s="39" t="s">
        <v>17</v>
      </c>
      <c r="C451" s="40" t="s">
        <v>14</v>
      </c>
      <c r="D451" s="40">
        <v>1999.0</v>
      </c>
      <c r="E451" s="42" t="s">
        <v>213</v>
      </c>
      <c r="F451" s="53" t="s">
        <v>74</v>
      </c>
      <c r="G451" s="54">
        <v>0.75</v>
      </c>
      <c r="H451" s="92">
        <v>5660.0</v>
      </c>
    </row>
    <row r="452" ht="15.75" customHeight="1">
      <c r="A452" s="105" t="b">
        <v>0</v>
      </c>
      <c r="B452" s="46" t="s">
        <v>17</v>
      </c>
      <c r="C452" s="72" t="s">
        <v>14</v>
      </c>
      <c r="D452" s="72">
        <v>2002.0</v>
      </c>
      <c r="E452" s="49" t="s">
        <v>213</v>
      </c>
      <c r="F452" s="48" t="s">
        <v>74</v>
      </c>
      <c r="G452" s="50">
        <v>0.75</v>
      </c>
      <c r="H452" s="86">
        <v>5025.0</v>
      </c>
    </row>
    <row r="453" ht="15.75" customHeight="1">
      <c r="A453" s="104" t="b">
        <v>0</v>
      </c>
      <c r="B453" s="39" t="s">
        <v>17</v>
      </c>
      <c r="C453" s="40" t="s">
        <v>14</v>
      </c>
      <c r="D453" s="40">
        <v>2003.0</v>
      </c>
      <c r="E453" s="42" t="s">
        <v>213</v>
      </c>
      <c r="F453" s="53" t="s">
        <v>74</v>
      </c>
      <c r="G453" s="54">
        <v>0.75</v>
      </c>
      <c r="H453" s="92">
        <v>3585.0</v>
      </c>
    </row>
    <row r="454" ht="15.75" customHeight="1">
      <c r="A454" s="105" t="b">
        <v>0</v>
      </c>
      <c r="B454" s="46" t="s">
        <v>17</v>
      </c>
      <c r="C454" s="72" t="s">
        <v>14</v>
      </c>
      <c r="D454" s="72">
        <v>2006.0</v>
      </c>
      <c r="E454" s="49" t="s">
        <v>213</v>
      </c>
      <c r="F454" s="48" t="s">
        <v>74</v>
      </c>
      <c r="G454" s="50">
        <v>0.75</v>
      </c>
      <c r="H454" s="86">
        <v>3235.0</v>
      </c>
    </row>
    <row r="455" ht="15.75" customHeight="1">
      <c r="A455" s="104" t="b">
        <v>0</v>
      </c>
      <c r="B455" s="39" t="s">
        <v>17</v>
      </c>
      <c r="C455" s="40" t="s">
        <v>14</v>
      </c>
      <c r="D455" s="40">
        <v>2011.0</v>
      </c>
      <c r="E455" s="42" t="s">
        <v>213</v>
      </c>
      <c r="F455" s="53" t="s">
        <v>74</v>
      </c>
      <c r="G455" s="54">
        <v>0.75</v>
      </c>
      <c r="H455" s="92">
        <v>3275.0</v>
      </c>
    </row>
    <row r="456" ht="15.75" customHeight="1">
      <c r="A456" s="105" t="b">
        <v>0</v>
      </c>
      <c r="B456" s="46" t="s">
        <v>17</v>
      </c>
      <c r="C456" s="72" t="s">
        <v>14</v>
      </c>
      <c r="D456" s="72">
        <v>2013.0</v>
      </c>
      <c r="E456" s="49" t="s">
        <v>213</v>
      </c>
      <c r="F456" s="48" t="s">
        <v>74</v>
      </c>
      <c r="G456" s="50">
        <v>0.75</v>
      </c>
      <c r="H456" s="86">
        <v>3280.0</v>
      </c>
    </row>
    <row r="457" ht="15.75" customHeight="1">
      <c r="A457" s="104" t="b">
        <v>0</v>
      </c>
      <c r="B457" s="39" t="s">
        <v>17</v>
      </c>
      <c r="C457" s="40" t="s">
        <v>14</v>
      </c>
      <c r="D457" s="40">
        <v>1997.0</v>
      </c>
      <c r="E457" s="42" t="s">
        <v>213</v>
      </c>
      <c r="F457" s="42" t="s">
        <v>189</v>
      </c>
      <c r="G457" s="54">
        <v>0.75</v>
      </c>
      <c r="H457" s="92">
        <v>3780.0</v>
      </c>
    </row>
    <row r="458" ht="15.0" customHeight="1">
      <c r="A458" s="45" t="b">
        <v>0</v>
      </c>
      <c r="B458" s="46" t="s">
        <v>17</v>
      </c>
      <c r="C458" s="72" t="s">
        <v>14</v>
      </c>
      <c r="D458" s="72">
        <v>1998.0</v>
      </c>
      <c r="E458" s="49" t="s">
        <v>213</v>
      </c>
      <c r="F458" s="49" t="s">
        <v>189</v>
      </c>
      <c r="G458" s="50">
        <v>0.75</v>
      </c>
      <c r="H458" s="59">
        <v>3750.0</v>
      </c>
    </row>
    <row r="459" ht="15.75" customHeight="1">
      <c r="A459" s="36" t="b">
        <v>0</v>
      </c>
      <c r="B459" s="39" t="s">
        <v>17</v>
      </c>
      <c r="C459" s="40" t="s">
        <v>14</v>
      </c>
      <c r="D459" s="40">
        <v>1999.0</v>
      </c>
      <c r="E459" s="42" t="s">
        <v>213</v>
      </c>
      <c r="F459" s="42" t="s">
        <v>189</v>
      </c>
      <c r="G459" s="54">
        <v>0.75</v>
      </c>
      <c r="H459" s="44">
        <v>4430.0</v>
      </c>
    </row>
    <row r="460" ht="15.75" customHeight="1">
      <c r="A460" s="105" t="b">
        <v>0</v>
      </c>
      <c r="B460" s="46" t="s">
        <v>17</v>
      </c>
      <c r="C460" s="72" t="s">
        <v>14</v>
      </c>
      <c r="D460" s="72">
        <v>2000.0</v>
      </c>
      <c r="E460" s="49" t="s">
        <v>213</v>
      </c>
      <c r="F460" s="49" t="s">
        <v>189</v>
      </c>
      <c r="G460" s="50">
        <v>0.75</v>
      </c>
      <c r="H460" s="86">
        <v>4250.0</v>
      </c>
    </row>
    <row r="461" ht="15.75" customHeight="1">
      <c r="A461" s="104" t="b">
        <v>0</v>
      </c>
      <c r="B461" s="39" t="s">
        <v>17</v>
      </c>
      <c r="C461" s="40" t="s">
        <v>14</v>
      </c>
      <c r="D461" s="40">
        <v>2003.0</v>
      </c>
      <c r="E461" s="42" t="s">
        <v>213</v>
      </c>
      <c r="F461" s="42" t="s">
        <v>189</v>
      </c>
      <c r="G461" s="54">
        <v>0.75</v>
      </c>
      <c r="H461" s="92">
        <v>3800.0</v>
      </c>
    </row>
    <row r="462" ht="15.75" customHeight="1">
      <c r="A462" s="105" t="b">
        <v>0</v>
      </c>
      <c r="B462" s="46" t="s">
        <v>17</v>
      </c>
      <c r="C462" s="72" t="s">
        <v>14</v>
      </c>
      <c r="D462" s="72">
        <v>2004.0</v>
      </c>
      <c r="E462" s="49" t="s">
        <v>213</v>
      </c>
      <c r="F462" s="49" t="s">
        <v>189</v>
      </c>
      <c r="G462" s="50">
        <v>0.75</v>
      </c>
      <c r="H462" s="86">
        <v>3545.0</v>
      </c>
    </row>
    <row r="463" ht="15.75" customHeight="1">
      <c r="A463" s="104" t="b">
        <v>0</v>
      </c>
      <c r="B463" s="39" t="s">
        <v>17</v>
      </c>
      <c r="C463" s="40" t="s">
        <v>14</v>
      </c>
      <c r="D463" s="40">
        <v>2006.0</v>
      </c>
      <c r="E463" s="42" t="s">
        <v>213</v>
      </c>
      <c r="F463" s="42" t="s">
        <v>189</v>
      </c>
      <c r="G463" s="54">
        <v>0.75</v>
      </c>
      <c r="H463" s="92">
        <v>4015.0</v>
      </c>
    </row>
    <row r="464" ht="15.75" customHeight="1">
      <c r="A464" s="105" t="b">
        <v>0</v>
      </c>
      <c r="B464" s="46" t="s">
        <v>17</v>
      </c>
      <c r="C464" s="72" t="s">
        <v>14</v>
      </c>
      <c r="D464" s="72">
        <v>2011.0</v>
      </c>
      <c r="E464" s="49" t="s">
        <v>213</v>
      </c>
      <c r="F464" s="49" t="s">
        <v>189</v>
      </c>
      <c r="G464" s="50">
        <v>0.75</v>
      </c>
      <c r="H464" s="86">
        <v>3545.0</v>
      </c>
    </row>
    <row r="465" ht="15.75" customHeight="1">
      <c r="A465" s="104" t="b">
        <v>0</v>
      </c>
      <c r="B465" s="39" t="s">
        <v>17</v>
      </c>
      <c r="C465" s="40" t="s">
        <v>14</v>
      </c>
      <c r="D465" s="40">
        <v>2013.0</v>
      </c>
      <c r="E465" s="42" t="s">
        <v>213</v>
      </c>
      <c r="F465" s="42" t="s">
        <v>189</v>
      </c>
      <c r="G465" s="54">
        <v>0.75</v>
      </c>
      <c r="H465" s="92">
        <v>3780.0</v>
      </c>
    </row>
    <row r="466" ht="15.75" customHeight="1">
      <c r="A466" s="105" t="b">
        <v>0</v>
      </c>
      <c r="B466" s="46" t="s">
        <v>17</v>
      </c>
      <c r="C466" s="72" t="s">
        <v>14</v>
      </c>
      <c r="D466" s="72">
        <v>2014.0</v>
      </c>
      <c r="E466" s="49" t="s">
        <v>213</v>
      </c>
      <c r="F466" s="49" t="s">
        <v>189</v>
      </c>
      <c r="G466" s="50">
        <v>0.75</v>
      </c>
      <c r="H466" s="86">
        <v>4015.0</v>
      </c>
    </row>
    <row r="467" ht="15.75" customHeight="1">
      <c r="A467" s="36" t="b">
        <v>0</v>
      </c>
      <c r="B467" s="39" t="s">
        <v>17</v>
      </c>
      <c r="C467" s="40" t="s">
        <v>14</v>
      </c>
      <c r="D467" s="40">
        <v>2014.0</v>
      </c>
      <c r="E467" s="42" t="s">
        <v>215</v>
      </c>
      <c r="F467" s="42" t="s">
        <v>216</v>
      </c>
      <c r="G467" s="54">
        <v>0.75</v>
      </c>
      <c r="H467" s="63">
        <v>1400.0</v>
      </c>
    </row>
    <row r="468" ht="15.75" customHeight="1">
      <c r="A468" s="45" t="b">
        <v>0</v>
      </c>
      <c r="B468" s="46" t="s">
        <v>17</v>
      </c>
      <c r="C468" s="72" t="s">
        <v>14</v>
      </c>
      <c r="D468" s="72">
        <v>2015.0</v>
      </c>
      <c r="E468" s="49" t="s">
        <v>215</v>
      </c>
      <c r="F468" s="49" t="s">
        <v>216</v>
      </c>
      <c r="G468" s="50">
        <v>0.75</v>
      </c>
      <c r="H468" s="65">
        <v>1000.0</v>
      </c>
    </row>
    <row r="469" ht="15.75" customHeight="1">
      <c r="A469" s="36" t="b">
        <v>0</v>
      </c>
      <c r="B469" s="39" t="s">
        <v>17</v>
      </c>
      <c r="C469" s="40" t="s">
        <v>14</v>
      </c>
      <c r="D469" s="66">
        <v>2009.0</v>
      </c>
      <c r="E469" s="41" t="s">
        <v>217</v>
      </c>
      <c r="F469" s="67" t="s">
        <v>218</v>
      </c>
      <c r="G469" s="54">
        <v>0.75</v>
      </c>
      <c r="H469" s="60">
        <v>485.0</v>
      </c>
    </row>
    <row r="470">
      <c r="A470" s="45" t="b">
        <v>0</v>
      </c>
      <c r="B470" s="46" t="s">
        <v>17</v>
      </c>
      <c r="C470" s="72" t="s">
        <v>14</v>
      </c>
      <c r="D470" s="72">
        <v>2004.0</v>
      </c>
      <c r="E470" s="49" t="s">
        <v>217</v>
      </c>
      <c r="F470" s="49" t="s">
        <v>19</v>
      </c>
      <c r="G470" s="50">
        <v>0.75</v>
      </c>
      <c r="H470" s="76">
        <v>560.0</v>
      </c>
    </row>
    <row r="471" ht="15.75" customHeight="1">
      <c r="A471" s="36" t="b">
        <v>0</v>
      </c>
      <c r="B471" s="39" t="s">
        <v>17</v>
      </c>
      <c r="C471" s="40" t="s">
        <v>14</v>
      </c>
      <c r="D471" s="40">
        <v>2012.0</v>
      </c>
      <c r="E471" s="42" t="s">
        <v>217</v>
      </c>
      <c r="F471" s="41" t="s">
        <v>192</v>
      </c>
      <c r="G471" s="54">
        <v>0.75</v>
      </c>
      <c r="H471" s="63">
        <v>595.0</v>
      </c>
    </row>
    <row r="472" ht="15.75" customHeight="1">
      <c r="A472" s="45" t="b">
        <v>0</v>
      </c>
      <c r="B472" s="46" t="s">
        <v>17</v>
      </c>
      <c r="C472" s="72" t="s">
        <v>14</v>
      </c>
      <c r="D472" s="56">
        <v>2020.0</v>
      </c>
      <c r="E472" s="57" t="s">
        <v>217</v>
      </c>
      <c r="F472" s="57" t="s">
        <v>192</v>
      </c>
      <c r="G472" s="50">
        <v>0.75</v>
      </c>
      <c r="H472" s="93">
        <v>975.0</v>
      </c>
    </row>
    <row r="473" ht="15.75" customHeight="1">
      <c r="A473" s="36" t="b">
        <v>0</v>
      </c>
      <c r="B473" s="39" t="s">
        <v>17</v>
      </c>
      <c r="C473" s="40" t="s">
        <v>14</v>
      </c>
      <c r="D473" s="40">
        <v>2011.0</v>
      </c>
      <c r="E473" s="42" t="s">
        <v>217</v>
      </c>
      <c r="F473" s="42" t="s">
        <v>219</v>
      </c>
      <c r="G473" s="54">
        <v>0.75</v>
      </c>
      <c r="H473" s="63">
        <v>890.0</v>
      </c>
    </row>
    <row r="474" ht="15.75" customHeight="1">
      <c r="A474" s="45" t="b">
        <v>0</v>
      </c>
      <c r="B474" s="46" t="s">
        <v>17</v>
      </c>
      <c r="C474" s="72" t="s">
        <v>14</v>
      </c>
      <c r="D474" s="64">
        <v>2015.0</v>
      </c>
      <c r="E474" s="49" t="s">
        <v>220</v>
      </c>
      <c r="F474" s="49" t="s">
        <v>219</v>
      </c>
      <c r="G474" s="50">
        <v>0.75</v>
      </c>
      <c r="H474" s="65">
        <v>1355.0</v>
      </c>
    </row>
    <row r="475" ht="15.75" customHeight="1">
      <c r="A475" s="36" t="b">
        <v>0</v>
      </c>
      <c r="B475" s="39" t="s">
        <v>17</v>
      </c>
      <c r="C475" s="40" t="s">
        <v>14</v>
      </c>
      <c r="D475" s="40">
        <v>2017.0</v>
      </c>
      <c r="E475" s="42" t="s">
        <v>217</v>
      </c>
      <c r="F475" s="42" t="s">
        <v>221</v>
      </c>
      <c r="G475" s="54">
        <v>0.75</v>
      </c>
      <c r="H475" s="55">
        <v>380.0</v>
      </c>
    </row>
    <row r="476" ht="15.75" customHeight="1">
      <c r="A476" s="45" t="b">
        <v>0</v>
      </c>
      <c r="B476" s="46" t="s">
        <v>17</v>
      </c>
      <c r="C476" s="72" t="s">
        <v>14</v>
      </c>
      <c r="D476" s="72">
        <v>1993.0</v>
      </c>
      <c r="E476" s="49" t="s">
        <v>217</v>
      </c>
      <c r="F476" s="49" t="s">
        <v>21</v>
      </c>
      <c r="G476" s="50">
        <v>0.75</v>
      </c>
      <c r="H476" s="51">
        <v>2310.0</v>
      </c>
    </row>
    <row r="477" ht="15.75" customHeight="1">
      <c r="A477" s="36" t="b">
        <v>0</v>
      </c>
      <c r="B477" s="39" t="s">
        <v>17</v>
      </c>
      <c r="C477" s="40" t="s">
        <v>14</v>
      </c>
      <c r="D477" s="40">
        <v>1999.0</v>
      </c>
      <c r="E477" s="42" t="s">
        <v>217</v>
      </c>
      <c r="F477" s="42" t="s">
        <v>21</v>
      </c>
      <c r="G477" s="54">
        <v>0.75</v>
      </c>
      <c r="H477" s="55">
        <v>2930.0</v>
      </c>
    </row>
    <row r="478" ht="15.75" customHeight="1">
      <c r="A478" s="45" t="b">
        <v>0</v>
      </c>
      <c r="B478" s="46" t="s">
        <v>17</v>
      </c>
      <c r="C478" s="72" t="s">
        <v>14</v>
      </c>
      <c r="D478" s="56">
        <v>2018.0</v>
      </c>
      <c r="E478" s="57" t="s">
        <v>217</v>
      </c>
      <c r="F478" s="57" t="s">
        <v>21</v>
      </c>
      <c r="G478" s="50">
        <v>0.75</v>
      </c>
      <c r="H478" s="93">
        <v>2510.0</v>
      </c>
    </row>
    <row r="479" ht="15.75" customHeight="1">
      <c r="A479" s="36" t="b">
        <v>0</v>
      </c>
      <c r="B479" s="39" t="s">
        <v>17</v>
      </c>
      <c r="C479" s="40" t="s">
        <v>14</v>
      </c>
      <c r="D479" s="40">
        <v>2013.0</v>
      </c>
      <c r="E479" s="42" t="s">
        <v>222</v>
      </c>
      <c r="F479" s="42" t="s">
        <v>22</v>
      </c>
      <c r="G479" s="54">
        <v>0.75</v>
      </c>
      <c r="H479" s="63">
        <v>1150.0</v>
      </c>
    </row>
    <row r="480" ht="15.75" customHeight="1">
      <c r="A480" s="45" t="b">
        <v>0</v>
      </c>
      <c r="B480" s="46" t="s">
        <v>17</v>
      </c>
      <c r="C480" s="72" t="s">
        <v>14</v>
      </c>
      <c r="D480" s="64">
        <v>2015.0</v>
      </c>
      <c r="E480" s="48" t="s">
        <v>222</v>
      </c>
      <c r="F480" s="48" t="s">
        <v>223</v>
      </c>
      <c r="G480" s="50">
        <v>0.75</v>
      </c>
      <c r="H480" s="65">
        <v>1530.0</v>
      </c>
    </row>
    <row r="481" ht="15.75" customHeight="1">
      <c r="A481" s="36" t="b">
        <v>0</v>
      </c>
      <c r="B481" s="39" t="s">
        <v>17</v>
      </c>
      <c r="C481" s="40" t="s">
        <v>14</v>
      </c>
      <c r="D481" s="62">
        <v>2019.0</v>
      </c>
      <c r="E481" s="42" t="s">
        <v>224</v>
      </c>
      <c r="F481" s="42" t="s">
        <v>156</v>
      </c>
      <c r="G481" s="54">
        <v>0.75</v>
      </c>
      <c r="H481" s="83">
        <v>550.0</v>
      </c>
    </row>
    <row r="482" ht="15.75" customHeight="1">
      <c r="A482" s="45" t="b">
        <v>0</v>
      </c>
      <c r="B482" s="46" t="s">
        <v>17</v>
      </c>
      <c r="C482" s="72" t="s">
        <v>14</v>
      </c>
      <c r="D482" s="72">
        <v>2017.0</v>
      </c>
      <c r="E482" s="49" t="s">
        <v>225</v>
      </c>
      <c r="F482" s="49" t="s">
        <v>183</v>
      </c>
      <c r="G482" s="50">
        <v>0.75</v>
      </c>
      <c r="H482" s="70">
        <v>2705.0</v>
      </c>
    </row>
    <row r="483" ht="15.75" customHeight="1">
      <c r="A483" s="36" t="b">
        <v>0</v>
      </c>
      <c r="B483" s="39" t="s">
        <v>17</v>
      </c>
      <c r="C483" s="40" t="s">
        <v>14</v>
      </c>
      <c r="D483" s="52">
        <v>2011.0</v>
      </c>
      <c r="E483" s="42" t="s">
        <v>225</v>
      </c>
      <c r="F483" s="42" t="s">
        <v>226</v>
      </c>
      <c r="G483" s="54">
        <v>0.75</v>
      </c>
      <c r="H483" s="63">
        <v>2950.0</v>
      </c>
    </row>
    <row r="484" ht="15.75" customHeight="1">
      <c r="A484" s="45" t="b">
        <v>0</v>
      </c>
      <c r="B484" s="46" t="s">
        <v>17</v>
      </c>
      <c r="C484" s="72" t="s">
        <v>14</v>
      </c>
      <c r="D484" s="72">
        <v>2013.0</v>
      </c>
      <c r="E484" s="49" t="s">
        <v>225</v>
      </c>
      <c r="F484" s="49" t="s">
        <v>226</v>
      </c>
      <c r="G484" s="50">
        <v>0.75</v>
      </c>
      <c r="H484" s="70">
        <v>2950.0</v>
      </c>
    </row>
    <row r="485" ht="15.75" customHeight="1">
      <c r="A485" s="36" t="b">
        <v>0</v>
      </c>
      <c r="B485" s="39" t="s">
        <v>17</v>
      </c>
      <c r="C485" s="40" t="s">
        <v>14</v>
      </c>
      <c r="D485" s="40">
        <v>2015.0</v>
      </c>
      <c r="E485" s="42" t="s">
        <v>225</v>
      </c>
      <c r="F485" s="42" t="s">
        <v>226</v>
      </c>
      <c r="G485" s="54">
        <v>0.75</v>
      </c>
      <c r="H485" s="63">
        <v>3180.0</v>
      </c>
    </row>
    <row r="486" ht="15.75" customHeight="1">
      <c r="A486" s="45" t="b">
        <v>0</v>
      </c>
      <c r="B486" s="46" t="s">
        <v>17</v>
      </c>
      <c r="C486" s="72" t="s">
        <v>14</v>
      </c>
      <c r="D486" s="72">
        <v>2017.0</v>
      </c>
      <c r="E486" s="49" t="s">
        <v>225</v>
      </c>
      <c r="F486" s="49" t="s">
        <v>226</v>
      </c>
      <c r="G486" s="50">
        <v>0.75</v>
      </c>
      <c r="H486" s="70">
        <v>2950.0</v>
      </c>
    </row>
    <row r="487" ht="15.75" customHeight="1">
      <c r="A487" s="36" t="b">
        <v>0</v>
      </c>
      <c r="B487" s="39" t="s">
        <v>17</v>
      </c>
      <c r="C487" s="40" t="s">
        <v>14</v>
      </c>
      <c r="D487" s="40">
        <v>2011.0</v>
      </c>
      <c r="E487" s="42" t="s">
        <v>225</v>
      </c>
      <c r="F487" s="42" t="s">
        <v>102</v>
      </c>
      <c r="G487" s="54">
        <v>0.75</v>
      </c>
      <c r="H487" s="83">
        <v>3000.0</v>
      </c>
    </row>
    <row r="488" ht="15.75" customHeight="1">
      <c r="A488" s="45" t="b">
        <v>0</v>
      </c>
      <c r="B488" s="46" t="s">
        <v>17</v>
      </c>
      <c r="C488" s="72" t="s">
        <v>14</v>
      </c>
      <c r="D488" s="47">
        <v>2012.0</v>
      </c>
      <c r="E488" s="49" t="s">
        <v>225</v>
      </c>
      <c r="F488" s="49" t="s">
        <v>102</v>
      </c>
      <c r="G488" s="50">
        <v>0.75</v>
      </c>
      <c r="H488" s="70">
        <v>4485.0</v>
      </c>
    </row>
    <row r="489" ht="15.75" customHeight="1">
      <c r="A489" s="36" t="b">
        <v>0</v>
      </c>
      <c r="B489" s="39" t="s">
        <v>17</v>
      </c>
      <c r="C489" s="40" t="s">
        <v>14</v>
      </c>
      <c r="D489" s="52">
        <v>2013.0</v>
      </c>
      <c r="E489" s="42" t="s">
        <v>225</v>
      </c>
      <c r="F489" s="42" t="s">
        <v>102</v>
      </c>
      <c r="G489" s="54">
        <v>0.75</v>
      </c>
      <c r="H489" s="63">
        <v>4455.0</v>
      </c>
    </row>
    <row r="490" ht="15.75" customHeight="1">
      <c r="A490" s="45" t="b">
        <v>0</v>
      </c>
      <c r="B490" s="46" t="s">
        <v>17</v>
      </c>
      <c r="C490" s="72" t="s">
        <v>14</v>
      </c>
      <c r="D490" s="47">
        <v>2014.0</v>
      </c>
      <c r="E490" s="49" t="s">
        <v>225</v>
      </c>
      <c r="F490" s="49" t="s">
        <v>102</v>
      </c>
      <c r="G490" s="50">
        <v>0.75</v>
      </c>
      <c r="H490" s="70">
        <v>3850.0</v>
      </c>
    </row>
    <row r="491" ht="15.75" customHeight="1">
      <c r="A491" s="36" t="b">
        <v>0</v>
      </c>
      <c r="B491" s="39" t="s">
        <v>17</v>
      </c>
      <c r="C491" s="40" t="s">
        <v>14</v>
      </c>
      <c r="D491" s="52">
        <v>2015.0</v>
      </c>
      <c r="E491" s="42" t="s">
        <v>225</v>
      </c>
      <c r="F491" s="42" t="s">
        <v>102</v>
      </c>
      <c r="G491" s="54">
        <v>0.75</v>
      </c>
      <c r="H491" s="63">
        <v>4550.0</v>
      </c>
    </row>
    <row r="492" ht="15.75" customHeight="1">
      <c r="A492" s="45" t="b">
        <v>0</v>
      </c>
      <c r="B492" s="46" t="s">
        <v>17</v>
      </c>
      <c r="C492" s="72" t="s">
        <v>14</v>
      </c>
      <c r="D492" s="47">
        <v>2017.0</v>
      </c>
      <c r="E492" s="49" t="s">
        <v>225</v>
      </c>
      <c r="F492" s="49" t="s">
        <v>102</v>
      </c>
      <c r="G492" s="50">
        <v>0.75</v>
      </c>
      <c r="H492" s="70">
        <v>4550.0</v>
      </c>
    </row>
    <row r="493" ht="15.75" customHeight="1">
      <c r="A493" s="36" t="b">
        <v>0</v>
      </c>
      <c r="B493" s="39" t="s">
        <v>17</v>
      </c>
      <c r="C493" s="40" t="s">
        <v>14</v>
      </c>
      <c r="D493" s="62">
        <v>2019.0</v>
      </c>
      <c r="E493" s="42" t="s">
        <v>227</v>
      </c>
      <c r="F493" s="42" t="s">
        <v>228</v>
      </c>
      <c r="G493" s="54">
        <v>0.75</v>
      </c>
      <c r="H493" s="63">
        <v>1090.0</v>
      </c>
    </row>
    <row r="494" ht="15.75" customHeight="1">
      <c r="A494" s="45" t="b">
        <v>0</v>
      </c>
      <c r="B494" s="46" t="s">
        <v>17</v>
      </c>
      <c r="C494" s="46" t="s">
        <v>14</v>
      </c>
      <c r="D494" s="56">
        <v>2009.0</v>
      </c>
      <c r="E494" s="74" t="s">
        <v>229</v>
      </c>
      <c r="F494" s="89" t="s">
        <v>81</v>
      </c>
      <c r="G494" s="50">
        <v>0.75</v>
      </c>
      <c r="H494" s="59">
        <v>695.0</v>
      </c>
    </row>
    <row r="495" ht="15.75" customHeight="1">
      <c r="A495" s="36" t="b">
        <v>0</v>
      </c>
      <c r="B495" s="39" t="s">
        <v>17</v>
      </c>
      <c r="C495" s="39" t="s">
        <v>14</v>
      </c>
      <c r="D495" s="66">
        <v>2020.0</v>
      </c>
      <c r="E495" s="73" t="s">
        <v>230</v>
      </c>
      <c r="F495" s="67" t="s">
        <v>231</v>
      </c>
      <c r="G495" s="54">
        <v>0.75</v>
      </c>
      <c r="H495" s="44">
        <v>380.0</v>
      </c>
    </row>
    <row r="496" ht="15.75" customHeight="1">
      <c r="A496" s="45" t="b">
        <v>0</v>
      </c>
      <c r="B496" s="46" t="s">
        <v>17</v>
      </c>
      <c r="C496" s="46" t="s">
        <v>14</v>
      </c>
      <c r="D496" s="56">
        <v>2020.0</v>
      </c>
      <c r="E496" s="74" t="s">
        <v>230</v>
      </c>
      <c r="F496" s="87" t="s">
        <v>232</v>
      </c>
      <c r="G496" s="50">
        <v>0.75</v>
      </c>
      <c r="H496" s="59">
        <v>675.0</v>
      </c>
    </row>
    <row r="497" ht="15.75" customHeight="1">
      <c r="A497" s="36" t="b">
        <v>0</v>
      </c>
      <c r="B497" s="39" t="s">
        <v>17</v>
      </c>
      <c r="C497" s="39" t="s">
        <v>14</v>
      </c>
      <c r="D497" s="66">
        <v>2020.0</v>
      </c>
      <c r="E497" s="73" t="s">
        <v>230</v>
      </c>
      <c r="F497" s="67" t="s">
        <v>233</v>
      </c>
      <c r="G497" s="54">
        <v>0.75</v>
      </c>
      <c r="H497" s="60">
        <v>335.0</v>
      </c>
    </row>
    <row r="498" ht="15.75" customHeight="1">
      <c r="A498" s="45" t="b">
        <v>0</v>
      </c>
      <c r="B498" s="46" t="s">
        <v>17</v>
      </c>
      <c r="C498" s="46" t="s">
        <v>14</v>
      </c>
      <c r="D498" s="56">
        <v>2020.0</v>
      </c>
      <c r="E498" s="74" t="s">
        <v>230</v>
      </c>
      <c r="F498" s="87" t="s">
        <v>234</v>
      </c>
      <c r="G498" s="50">
        <v>0.75</v>
      </c>
      <c r="H498" s="93">
        <v>405.0</v>
      </c>
    </row>
    <row r="499" ht="15.75" customHeight="1">
      <c r="A499" s="36" t="b">
        <v>0</v>
      </c>
      <c r="B499" s="39" t="s">
        <v>17</v>
      </c>
      <c r="C499" s="40" t="s">
        <v>14</v>
      </c>
      <c r="D499" s="40">
        <v>2002.0</v>
      </c>
      <c r="E499" s="42" t="s">
        <v>235</v>
      </c>
      <c r="F499" s="42" t="s">
        <v>62</v>
      </c>
      <c r="G499" s="54">
        <v>0.75</v>
      </c>
      <c r="H499" s="92">
        <v>975.0</v>
      </c>
    </row>
    <row r="500" ht="15.75" customHeight="1">
      <c r="A500" s="45" t="b">
        <v>0</v>
      </c>
      <c r="B500" s="46" t="s">
        <v>17</v>
      </c>
      <c r="C500" s="72" t="s">
        <v>14</v>
      </c>
      <c r="D500" s="72">
        <v>2013.0</v>
      </c>
      <c r="E500" s="49" t="s">
        <v>235</v>
      </c>
      <c r="F500" s="49" t="s">
        <v>236</v>
      </c>
      <c r="G500" s="50">
        <v>0.75</v>
      </c>
      <c r="H500" s="86">
        <v>935.0</v>
      </c>
    </row>
    <row r="501" ht="15.75" customHeight="1">
      <c r="A501" s="36" t="b">
        <v>0</v>
      </c>
      <c r="B501" s="39" t="s">
        <v>17</v>
      </c>
      <c r="C501" s="40" t="s">
        <v>14</v>
      </c>
      <c r="D501" s="40">
        <v>2009.0</v>
      </c>
      <c r="E501" s="42" t="s">
        <v>235</v>
      </c>
      <c r="F501" s="42" t="s">
        <v>21</v>
      </c>
      <c r="G501" s="54">
        <v>0.75</v>
      </c>
      <c r="H501" s="92">
        <v>2450.0</v>
      </c>
    </row>
    <row r="502" ht="15.75" customHeight="1">
      <c r="A502" s="45" t="b">
        <v>0</v>
      </c>
      <c r="B502" s="46" t="s">
        <v>17</v>
      </c>
      <c r="C502" s="72" t="s">
        <v>14</v>
      </c>
      <c r="D502" s="72">
        <v>2011.0</v>
      </c>
      <c r="E502" s="49" t="s">
        <v>235</v>
      </c>
      <c r="F502" s="49" t="s">
        <v>21</v>
      </c>
      <c r="G502" s="50">
        <v>0.75</v>
      </c>
      <c r="H502" s="76">
        <v>1745.0</v>
      </c>
    </row>
    <row r="503" ht="15.75" customHeight="1">
      <c r="A503" s="36" t="b">
        <v>0</v>
      </c>
      <c r="B503" s="39" t="s">
        <v>17</v>
      </c>
      <c r="C503" s="40" t="s">
        <v>14</v>
      </c>
      <c r="D503" s="62">
        <v>2021.0</v>
      </c>
      <c r="E503" s="42" t="s">
        <v>235</v>
      </c>
      <c r="F503" s="42" t="s">
        <v>19</v>
      </c>
      <c r="G503" s="54">
        <v>0.75</v>
      </c>
      <c r="H503" s="83">
        <v>1150.0</v>
      </c>
    </row>
    <row r="504" ht="15.75" customHeight="1">
      <c r="A504" s="45" t="b">
        <v>0</v>
      </c>
      <c r="B504" s="46" t="s">
        <v>17</v>
      </c>
      <c r="C504" s="72" t="s">
        <v>14</v>
      </c>
      <c r="D504" s="64">
        <v>2017.0</v>
      </c>
      <c r="E504" s="49" t="s">
        <v>237</v>
      </c>
      <c r="F504" s="49" t="s">
        <v>219</v>
      </c>
      <c r="G504" s="50">
        <v>0.75</v>
      </c>
      <c r="H504" s="65">
        <v>890.0</v>
      </c>
    </row>
    <row r="505" ht="15.75" customHeight="1">
      <c r="A505" s="36" t="b">
        <v>0</v>
      </c>
      <c r="B505" s="39" t="s">
        <v>17</v>
      </c>
      <c r="C505" s="106" t="s">
        <v>14</v>
      </c>
      <c r="D505" s="107">
        <v>2019.0</v>
      </c>
      <c r="E505" s="42" t="s">
        <v>237</v>
      </c>
      <c r="F505" s="42" t="s">
        <v>238</v>
      </c>
      <c r="G505" s="71">
        <v>0.375</v>
      </c>
      <c r="H505" s="44">
        <v>99.0</v>
      </c>
    </row>
    <row r="506" ht="15.75" customHeight="1">
      <c r="A506" s="45" t="b">
        <v>0</v>
      </c>
      <c r="B506" s="46" t="s">
        <v>17</v>
      </c>
      <c r="C506" s="108" t="s">
        <v>14</v>
      </c>
      <c r="D506" s="79">
        <v>2019.0</v>
      </c>
      <c r="E506" s="49" t="s">
        <v>237</v>
      </c>
      <c r="F506" s="49" t="s">
        <v>239</v>
      </c>
      <c r="G506" s="69">
        <v>0.375</v>
      </c>
      <c r="H506" s="59">
        <v>130.0</v>
      </c>
    </row>
    <row r="507" ht="15.75" customHeight="1">
      <c r="A507" s="36" t="b">
        <v>0</v>
      </c>
      <c r="B507" s="39" t="s">
        <v>17</v>
      </c>
      <c r="C507" s="39" t="s">
        <v>14</v>
      </c>
      <c r="D507" s="66">
        <v>2016.0</v>
      </c>
      <c r="E507" s="42" t="s">
        <v>237</v>
      </c>
      <c r="F507" s="67" t="s">
        <v>195</v>
      </c>
      <c r="G507" s="54">
        <v>0.75</v>
      </c>
      <c r="H507" s="60">
        <v>865.0</v>
      </c>
    </row>
    <row r="508" ht="15.75" customHeight="1">
      <c r="A508" s="45" t="b">
        <v>0</v>
      </c>
      <c r="B508" s="46" t="s">
        <v>17</v>
      </c>
      <c r="C508" s="72" t="s">
        <v>14</v>
      </c>
      <c r="D508" s="64">
        <v>2021.0</v>
      </c>
      <c r="E508" s="49" t="s">
        <v>237</v>
      </c>
      <c r="F508" s="49" t="s">
        <v>240</v>
      </c>
      <c r="G508" s="50">
        <v>0.75</v>
      </c>
      <c r="H508" s="70">
        <v>1185.0</v>
      </c>
    </row>
    <row r="509" ht="15.75" customHeight="1">
      <c r="A509" s="36" t="b">
        <v>0</v>
      </c>
      <c r="B509" s="39" t="s">
        <v>17</v>
      </c>
      <c r="C509" s="40" t="s">
        <v>14</v>
      </c>
      <c r="D509" s="62">
        <v>2017.0</v>
      </c>
      <c r="E509" s="42" t="s">
        <v>237</v>
      </c>
      <c r="F509" s="42" t="s">
        <v>196</v>
      </c>
      <c r="G509" s="54">
        <v>0.75</v>
      </c>
      <c r="H509" s="63">
        <v>1880.0</v>
      </c>
    </row>
    <row r="510" ht="15.75" customHeight="1">
      <c r="A510" s="45" t="b">
        <v>0</v>
      </c>
      <c r="B510" s="46" t="s">
        <v>17</v>
      </c>
      <c r="C510" s="46" t="s">
        <v>14</v>
      </c>
      <c r="D510" s="56">
        <v>2006.0</v>
      </c>
      <c r="E510" s="57" t="s">
        <v>241</v>
      </c>
      <c r="F510" s="57" t="s">
        <v>242</v>
      </c>
      <c r="G510" s="50">
        <v>0.75</v>
      </c>
      <c r="H510" s="88">
        <v>1855.0</v>
      </c>
    </row>
    <row r="511" ht="15.75" customHeight="1">
      <c r="A511" s="36" t="b">
        <v>0</v>
      </c>
      <c r="B511" s="39" t="s">
        <v>17</v>
      </c>
      <c r="C511" s="39" t="s">
        <v>14</v>
      </c>
      <c r="D511" s="66">
        <v>2014.0</v>
      </c>
      <c r="E511" s="41" t="s">
        <v>241</v>
      </c>
      <c r="F511" s="41" t="s">
        <v>242</v>
      </c>
      <c r="G511" s="54">
        <v>0.75</v>
      </c>
      <c r="H511" s="82">
        <v>1390.0</v>
      </c>
    </row>
    <row r="512" ht="15.75" customHeight="1">
      <c r="A512" s="45" t="b">
        <v>0</v>
      </c>
      <c r="B512" s="46" t="s">
        <v>17</v>
      </c>
      <c r="C512" s="46" t="s">
        <v>14</v>
      </c>
      <c r="D512" s="64">
        <v>2019.0</v>
      </c>
      <c r="E512" s="49" t="s">
        <v>243</v>
      </c>
      <c r="F512" s="49" t="s">
        <v>244</v>
      </c>
      <c r="G512" s="50">
        <v>0.75</v>
      </c>
      <c r="H512" s="70">
        <v>1180.0</v>
      </c>
    </row>
    <row r="513" ht="15.75" customHeight="1">
      <c r="A513" s="36" t="b">
        <v>0</v>
      </c>
      <c r="B513" s="39" t="s">
        <v>17</v>
      </c>
      <c r="C513" s="39" t="s">
        <v>14</v>
      </c>
      <c r="D513" s="52">
        <v>2022.0</v>
      </c>
      <c r="E513" s="42" t="s">
        <v>243</v>
      </c>
      <c r="F513" s="42" t="s">
        <v>245</v>
      </c>
      <c r="G513" s="71">
        <v>0.75</v>
      </c>
      <c r="H513" s="44">
        <v>450.0</v>
      </c>
    </row>
    <row r="514" ht="15.75" customHeight="1">
      <c r="A514" s="45" t="b">
        <v>0</v>
      </c>
      <c r="B514" s="46" t="s">
        <v>17</v>
      </c>
      <c r="C514" s="72" t="s">
        <v>14</v>
      </c>
      <c r="D514" s="64">
        <v>2020.0</v>
      </c>
      <c r="E514" s="49" t="s">
        <v>243</v>
      </c>
      <c r="F514" s="49" t="s">
        <v>246</v>
      </c>
      <c r="G514" s="50">
        <v>0.75</v>
      </c>
      <c r="H514" s="65">
        <v>1080.0</v>
      </c>
    </row>
    <row r="515" ht="15.75" customHeight="1">
      <c r="A515" s="36" t="b">
        <v>0</v>
      </c>
      <c r="B515" s="39" t="s">
        <v>17</v>
      </c>
      <c r="C515" s="39" t="s">
        <v>14</v>
      </c>
      <c r="D515" s="40">
        <v>2011.0</v>
      </c>
      <c r="E515" s="42" t="s">
        <v>247</v>
      </c>
      <c r="F515" s="42" t="s">
        <v>62</v>
      </c>
      <c r="G515" s="54">
        <v>0.75</v>
      </c>
      <c r="H515" s="92">
        <v>530.0</v>
      </c>
    </row>
    <row r="516" ht="15.75" customHeight="1">
      <c r="A516" s="45" t="b">
        <v>0</v>
      </c>
      <c r="B516" s="46" t="s">
        <v>17</v>
      </c>
      <c r="C516" s="46" t="s">
        <v>14</v>
      </c>
      <c r="D516" s="72">
        <v>2015.0</v>
      </c>
      <c r="E516" s="49" t="s">
        <v>247</v>
      </c>
      <c r="F516" s="49" t="s">
        <v>62</v>
      </c>
      <c r="G516" s="50">
        <v>0.75</v>
      </c>
      <c r="H516" s="86">
        <v>905.0</v>
      </c>
    </row>
    <row r="517" ht="15.75" customHeight="1">
      <c r="A517" s="36" t="b">
        <v>0</v>
      </c>
      <c r="B517" s="39" t="s">
        <v>17</v>
      </c>
      <c r="C517" s="39" t="s">
        <v>14</v>
      </c>
      <c r="D517" s="40">
        <v>1990.0</v>
      </c>
      <c r="E517" s="42" t="s">
        <v>247</v>
      </c>
      <c r="F517" s="42" t="s">
        <v>248</v>
      </c>
      <c r="G517" s="54">
        <v>0.75</v>
      </c>
      <c r="H517" s="92">
        <v>1340.0</v>
      </c>
    </row>
    <row r="518" ht="15.75" customHeight="1">
      <c r="A518" s="45" t="b">
        <v>0</v>
      </c>
      <c r="B518" s="46" t="s">
        <v>17</v>
      </c>
      <c r="C518" s="46" t="s">
        <v>14</v>
      </c>
      <c r="D518" s="72">
        <v>1999.0</v>
      </c>
      <c r="E518" s="49" t="s">
        <v>247</v>
      </c>
      <c r="F518" s="49" t="s">
        <v>248</v>
      </c>
      <c r="G518" s="50">
        <v>0.75</v>
      </c>
      <c r="H518" s="86">
        <v>1040.0</v>
      </c>
    </row>
    <row r="519" ht="15.75" customHeight="1">
      <c r="A519" s="36" t="b">
        <v>0</v>
      </c>
      <c r="B519" s="39" t="s">
        <v>17</v>
      </c>
      <c r="C519" s="39" t="s">
        <v>14</v>
      </c>
      <c r="D519" s="40">
        <v>2008.0</v>
      </c>
      <c r="E519" s="42" t="s">
        <v>247</v>
      </c>
      <c r="F519" s="42" t="s">
        <v>248</v>
      </c>
      <c r="G519" s="54">
        <v>0.75</v>
      </c>
      <c r="H519" s="92">
        <v>860.0</v>
      </c>
    </row>
    <row r="520" ht="15.75" customHeight="1">
      <c r="A520" s="45" t="b">
        <v>0</v>
      </c>
      <c r="B520" s="46" t="s">
        <v>17</v>
      </c>
      <c r="C520" s="46" t="s">
        <v>14</v>
      </c>
      <c r="D520" s="72">
        <v>2009.0</v>
      </c>
      <c r="E520" s="49" t="s">
        <v>247</v>
      </c>
      <c r="F520" s="49" t="s">
        <v>248</v>
      </c>
      <c r="G520" s="50">
        <v>0.75</v>
      </c>
      <c r="H520" s="86">
        <v>1110.0</v>
      </c>
    </row>
    <row r="521" ht="15.75" customHeight="1">
      <c r="A521" s="36" t="b">
        <v>0</v>
      </c>
      <c r="B521" s="39" t="s">
        <v>17</v>
      </c>
      <c r="C521" s="39" t="s">
        <v>14</v>
      </c>
      <c r="D521" s="40">
        <v>2010.0</v>
      </c>
      <c r="E521" s="42" t="s">
        <v>247</v>
      </c>
      <c r="F521" s="42" t="s">
        <v>248</v>
      </c>
      <c r="G521" s="54">
        <v>0.75</v>
      </c>
      <c r="H521" s="92">
        <v>1245.0</v>
      </c>
    </row>
    <row r="522" ht="15.75" customHeight="1">
      <c r="A522" s="45" t="b">
        <v>0</v>
      </c>
      <c r="B522" s="46" t="s">
        <v>17</v>
      </c>
      <c r="C522" s="46" t="s">
        <v>14</v>
      </c>
      <c r="D522" s="72">
        <v>2011.0</v>
      </c>
      <c r="E522" s="49" t="s">
        <v>247</v>
      </c>
      <c r="F522" s="49" t="s">
        <v>248</v>
      </c>
      <c r="G522" s="50">
        <v>0.75</v>
      </c>
      <c r="H522" s="86">
        <v>850.0</v>
      </c>
    </row>
    <row r="523" ht="15.75" customHeight="1">
      <c r="A523" s="36" t="b">
        <v>0</v>
      </c>
      <c r="B523" s="39" t="s">
        <v>17</v>
      </c>
      <c r="C523" s="39" t="s">
        <v>14</v>
      </c>
      <c r="D523" s="40">
        <v>2015.0</v>
      </c>
      <c r="E523" s="42" t="s">
        <v>247</v>
      </c>
      <c r="F523" s="42" t="s">
        <v>248</v>
      </c>
      <c r="G523" s="54">
        <v>0.75</v>
      </c>
      <c r="H523" s="92">
        <v>1050.0</v>
      </c>
    </row>
    <row r="524" ht="15.75" customHeight="1">
      <c r="A524" s="45" t="b">
        <v>0</v>
      </c>
      <c r="B524" s="46" t="s">
        <v>17</v>
      </c>
      <c r="C524" s="46" t="s">
        <v>14</v>
      </c>
      <c r="D524" s="72">
        <v>2016.0</v>
      </c>
      <c r="E524" s="49" t="s">
        <v>247</v>
      </c>
      <c r="F524" s="49" t="s">
        <v>248</v>
      </c>
      <c r="G524" s="50">
        <v>0.75</v>
      </c>
      <c r="H524" s="86">
        <v>1090.0</v>
      </c>
    </row>
    <row r="525" ht="15.75" customHeight="1">
      <c r="A525" s="36" t="b">
        <v>0</v>
      </c>
      <c r="B525" s="39" t="s">
        <v>17</v>
      </c>
      <c r="C525" s="52" t="s">
        <v>14</v>
      </c>
      <c r="D525" s="52">
        <v>2020.0</v>
      </c>
      <c r="E525" s="42" t="s">
        <v>249</v>
      </c>
      <c r="F525" s="42" t="s">
        <v>250</v>
      </c>
      <c r="G525" s="71">
        <v>0.75</v>
      </c>
      <c r="H525" s="44">
        <v>1385.0</v>
      </c>
    </row>
    <row r="526" ht="15.75" customHeight="1">
      <c r="A526" s="45" t="b">
        <v>0</v>
      </c>
      <c r="B526" s="46" t="s">
        <v>17</v>
      </c>
      <c r="C526" s="72" t="s">
        <v>14</v>
      </c>
      <c r="D526" s="64">
        <v>2019.0</v>
      </c>
      <c r="E526" s="49" t="s">
        <v>251</v>
      </c>
      <c r="F526" s="49" t="s">
        <v>250</v>
      </c>
      <c r="G526" s="50">
        <v>0.75</v>
      </c>
      <c r="H526" s="70">
        <v>1180.0</v>
      </c>
    </row>
    <row r="527" ht="15.75" customHeight="1">
      <c r="A527" s="36" t="b">
        <v>0</v>
      </c>
      <c r="B527" s="39" t="s">
        <v>17</v>
      </c>
      <c r="C527" s="40" t="s">
        <v>14</v>
      </c>
      <c r="D527" s="62">
        <v>2001.0</v>
      </c>
      <c r="E527" s="42" t="s">
        <v>252</v>
      </c>
      <c r="F527" s="42" t="s">
        <v>253</v>
      </c>
      <c r="G527" s="54">
        <v>0.75</v>
      </c>
      <c r="H527" s="83">
        <v>1235.0</v>
      </c>
    </row>
    <row r="528" ht="15.75" customHeight="1">
      <c r="A528" s="45" t="b">
        <v>0</v>
      </c>
      <c r="B528" s="46" t="s">
        <v>17</v>
      </c>
      <c r="C528" s="72" t="s">
        <v>14</v>
      </c>
      <c r="D528" s="72">
        <v>2020.0</v>
      </c>
      <c r="E528" s="49" t="s">
        <v>254</v>
      </c>
      <c r="F528" s="49" t="s">
        <v>76</v>
      </c>
      <c r="G528" s="50">
        <v>0.75</v>
      </c>
      <c r="H528" s="93">
        <v>725.0</v>
      </c>
    </row>
    <row r="529" ht="15.75" customHeight="1">
      <c r="A529" s="36" t="b">
        <v>1</v>
      </c>
      <c r="B529" s="39" t="s">
        <v>17</v>
      </c>
      <c r="C529" s="40" t="s">
        <v>14</v>
      </c>
      <c r="D529" s="40">
        <v>2018.0</v>
      </c>
      <c r="E529" s="42" t="s">
        <v>255</v>
      </c>
      <c r="F529" s="42" t="s">
        <v>79</v>
      </c>
      <c r="G529" s="54">
        <v>0.75</v>
      </c>
      <c r="H529" s="63">
        <v>2670.0</v>
      </c>
    </row>
    <row r="530" ht="15.75" customHeight="1">
      <c r="A530" s="45" t="b">
        <v>1</v>
      </c>
      <c r="B530" s="46" t="s">
        <v>17</v>
      </c>
      <c r="C530" s="72" t="s">
        <v>14</v>
      </c>
      <c r="D530" s="64">
        <v>2020.0</v>
      </c>
      <c r="E530" s="49" t="s">
        <v>256</v>
      </c>
      <c r="F530" s="49" t="s">
        <v>257</v>
      </c>
      <c r="G530" s="50">
        <v>0.75</v>
      </c>
      <c r="H530" s="70">
        <v>1040.0</v>
      </c>
    </row>
    <row r="531" ht="15.75" customHeight="1">
      <c r="A531" s="36" t="b">
        <v>1</v>
      </c>
      <c r="B531" s="39" t="s">
        <v>17</v>
      </c>
      <c r="C531" s="40" t="s">
        <v>14</v>
      </c>
      <c r="D531" s="40">
        <v>2018.0</v>
      </c>
      <c r="E531" s="42" t="s">
        <v>255</v>
      </c>
      <c r="F531" s="42" t="s">
        <v>258</v>
      </c>
      <c r="G531" s="54">
        <v>0.75</v>
      </c>
      <c r="H531" s="63">
        <v>1705.0</v>
      </c>
    </row>
    <row r="532" ht="15.75" customHeight="1">
      <c r="A532" s="45" t="b">
        <v>1</v>
      </c>
      <c r="B532" s="46" t="s">
        <v>17</v>
      </c>
      <c r="C532" s="72" t="s">
        <v>14</v>
      </c>
      <c r="D532" s="72">
        <v>2011.0</v>
      </c>
      <c r="E532" s="49" t="s">
        <v>255</v>
      </c>
      <c r="F532" s="49" t="s">
        <v>259</v>
      </c>
      <c r="G532" s="50">
        <v>0.75</v>
      </c>
      <c r="H532" s="65">
        <v>3050.0</v>
      </c>
    </row>
    <row r="533" ht="15.75" customHeight="1">
      <c r="A533" s="36" t="b">
        <v>1</v>
      </c>
      <c r="B533" s="39" t="s">
        <v>17</v>
      </c>
      <c r="C533" s="40" t="s">
        <v>14</v>
      </c>
      <c r="D533" s="40">
        <v>2016.0</v>
      </c>
      <c r="E533" s="42" t="s">
        <v>255</v>
      </c>
      <c r="F533" s="42" t="s">
        <v>259</v>
      </c>
      <c r="G533" s="54">
        <v>0.75</v>
      </c>
      <c r="H533" s="63">
        <v>2890.0</v>
      </c>
    </row>
    <row r="534" ht="15.75" customHeight="1">
      <c r="A534" s="45" t="b">
        <v>1</v>
      </c>
      <c r="B534" s="46" t="s">
        <v>17</v>
      </c>
      <c r="C534" s="72" t="s">
        <v>14</v>
      </c>
      <c r="D534" s="72">
        <v>2017.0</v>
      </c>
      <c r="E534" s="49" t="s">
        <v>255</v>
      </c>
      <c r="F534" s="49" t="s">
        <v>259</v>
      </c>
      <c r="G534" s="50">
        <v>0.75</v>
      </c>
      <c r="H534" s="65">
        <v>2835.0</v>
      </c>
    </row>
    <row r="535" ht="15.75" customHeight="1">
      <c r="A535" s="36" t="b">
        <v>1</v>
      </c>
      <c r="B535" s="39" t="s">
        <v>17</v>
      </c>
      <c r="C535" s="40" t="s">
        <v>14</v>
      </c>
      <c r="D535" s="40">
        <v>2017.0</v>
      </c>
      <c r="E535" s="42" t="s">
        <v>255</v>
      </c>
      <c r="F535" s="42" t="s">
        <v>106</v>
      </c>
      <c r="G535" s="54">
        <v>0.75</v>
      </c>
      <c r="H535" s="63">
        <v>1380.0</v>
      </c>
    </row>
    <row r="536" ht="15.75" customHeight="1">
      <c r="A536" s="45" t="b">
        <v>1</v>
      </c>
      <c r="B536" s="46" t="s">
        <v>17</v>
      </c>
      <c r="C536" s="72" t="s">
        <v>14</v>
      </c>
      <c r="D536" s="72">
        <v>2020.0</v>
      </c>
      <c r="E536" s="49" t="s">
        <v>255</v>
      </c>
      <c r="F536" s="49" t="s">
        <v>106</v>
      </c>
      <c r="G536" s="50">
        <v>0.75</v>
      </c>
      <c r="H536" s="65">
        <v>1465.0</v>
      </c>
    </row>
    <row r="537" ht="15.75" customHeight="1">
      <c r="A537" s="36" t="b">
        <v>1</v>
      </c>
      <c r="B537" s="39" t="s">
        <v>17</v>
      </c>
      <c r="C537" s="39" t="s">
        <v>14</v>
      </c>
      <c r="D537" s="66">
        <v>2020.0</v>
      </c>
      <c r="E537" s="73" t="s">
        <v>260</v>
      </c>
      <c r="F537" s="109" t="s">
        <v>261</v>
      </c>
      <c r="G537" s="54">
        <v>0.75</v>
      </c>
      <c r="H537" s="44">
        <v>595.0</v>
      </c>
    </row>
    <row r="538" ht="15.75" customHeight="1">
      <c r="A538" s="45" t="b">
        <v>1</v>
      </c>
      <c r="B538" s="46" t="s">
        <v>17</v>
      </c>
      <c r="C538" s="72" t="s">
        <v>14</v>
      </c>
      <c r="D538" s="72">
        <v>2015.0</v>
      </c>
      <c r="E538" s="49" t="s">
        <v>262</v>
      </c>
      <c r="F538" s="48" t="s">
        <v>263</v>
      </c>
      <c r="G538" s="50">
        <v>0.75</v>
      </c>
      <c r="H538" s="65">
        <v>5155.0</v>
      </c>
    </row>
    <row r="539" ht="15.75" customHeight="1">
      <c r="A539" s="36" t="b">
        <v>1</v>
      </c>
      <c r="B539" s="39" t="s">
        <v>17</v>
      </c>
      <c r="C539" s="40" t="s">
        <v>14</v>
      </c>
      <c r="D539" s="40">
        <v>2016.0</v>
      </c>
      <c r="E539" s="42" t="s">
        <v>262</v>
      </c>
      <c r="F539" s="53" t="s">
        <v>263</v>
      </c>
      <c r="G539" s="54">
        <v>0.75</v>
      </c>
      <c r="H539" s="83">
        <v>4750.0</v>
      </c>
    </row>
    <row r="540" ht="15.75" customHeight="1">
      <c r="A540" s="45" t="b">
        <v>1</v>
      </c>
      <c r="B540" s="46" t="s">
        <v>17</v>
      </c>
      <c r="C540" s="72" t="s">
        <v>14</v>
      </c>
      <c r="D540" s="72">
        <v>2017.0</v>
      </c>
      <c r="E540" s="49" t="s">
        <v>262</v>
      </c>
      <c r="F540" s="48" t="s">
        <v>263</v>
      </c>
      <c r="G540" s="50">
        <v>0.75</v>
      </c>
      <c r="H540" s="59">
        <v>5200.0</v>
      </c>
    </row>
    <row r="541" ht="15.75" customHeight="1">
      <c r="A541" s="36" t="b">
        <v>1</v>
      </c>
      <c r="B541" s="39" t="s">
        <v>17</v>
      </c>
      <c r="C541" s="40" t="s">
        <v>14</v>
      </c>
      <c r="D541" s="40">
        <v>2018.0</v>
      </c>
      <c r="E541" s="42" t="s">
        <v>262</v>
      </c>
      <c r="F541" s="53" t="s">
        <v>263</v>
      </c>
      <c r="G541" s="54">
        <v>0.75</v>
      </c>
      <c r="H541" s="83">
        <v>4420.0</v>
      </c>
    </row>
    <row r="542">
      <c r="A542" s="45" t="b">
        <v>1</v>
      </c>
      <c r="B542" s="46" t="s">
        <v>17</v>
      </c>
      <c r="C542" s="72" t="s">
        <v>14</v>
      </c>
      <c r="D542" s="72">
        <v>2019.0</v>
      </c>
      <c r="E542" s="49" t="s">
        <v>262</v>
      </c>
      <c r="F542" s="48" t="s">
        <v>263</v>
      </c>
      <c r="G542" s="50">
        <v>0.75</v>
      </c>
      <c r="H542" s="65">
        <v>4890.0</v>
      </c>
    </row>
    <row r="543" ht="15.75" customHeight="1">
      <c r="A543" s="36" t="b">
        <v>1</v>
      </c>
      <c r="B543" s="39" t="s">
        <v>17</v>
      </c>
      <c r="C543" s="40" t="s">
        <v>14</v>
      </c>
      <c r="D543" s="40">
        <v>2020.0</v>
      </c>
      <c r="E543" s="42" t="s">
        <v>262</v>
      </c>
      <c r="F543" s="53" t="s">
        <v>263</v>
      </c>
      <c r="G543" s="54">
        <v>0.75</v>
      </c>
      <c r="H543" s="83">
        <v>4595.0</v>
      </c>
    </row>
    <row r="544" ht="15.75" customHeight="1">
      <c r="A544" s="45" t="b">
        <v>0</v>
      </c>
      <c r="B544" s="46" t="s">
        <v>17</v>
      </c>
      <c r="C544" s="72" t="s">
        <v>14</v>
      </c>
      <c r="D544" s="72">
        <v>2002.0</v>
      </c>
      <c r="E544" s="49" t="s">
        <v>262</v>
      </c>
      <c r="F544" s="49" t="s">
        <v>264</v>
      </c>
      <c r="G544" s="50">
        <v>0.75</v>
      </c>
      <c r="H544" s="51">
        <v>4960.0</v>
      </c>
    </row>
    <row r="545" ht="15.75" customHeight="1">
      <c r="A545" s="36" t="b">
        <v>0</v>
      </c>
      <c r="B545" s="39" t="s">
        <v>17</v>
      </c>
      <c r="C545" s="40" t="s">
        <v>14</v>
      </c>
      <c r="D545" s="40">
        <v>2019.0</v>
      </c>
      <c r="E545" s="42" t="s">
        <v>262</v>
      </c>
      <c r="F545" s="42" t="s">
        <v>264</v>
      </c>
      <c r="G545" s="54">
        <v>0.75</v>
      </c>
      <c r="H545" s="55">
        <v>4960.0</v>
      </c>
    </row>
    <row r="546" ht="15.75" customHeight="1">
      <c r="A546" s="45" t="b">
        <v>0</v>
      </c>
      <c r="B546" s="46" t="s">
        <v>17</v>
      </c>
      <c r="C546" s="72" t="s">
        <v>14</v>
      </c>
      <c r="D546" s="72">
        <v>2020.0</v>
      </c>
      <c r="E546" s="49" t="s">
        <v>262</v>
      </c>
      <c r="F546" s="49" t="s">
        <v>264</v>
      </c>
      <c r="G546" s="50">
        <v>0.75</v>
      </c>
      <c r="H546" s="51">
        <v>4675.0</v>
      </c>
    </row>
    <row r="547" ht="15.75" customHeight="1">
      <c r="A547" s="36" t="b">
        <v>1</v>
      </c>
      <c r="B547" s="39" t="s">
        <v>17</v>
      </c>
      <c r="C547" s="40" t="s">
        <v>14</v>
      </c>
      <c r="D547" s="40">
        <v>2000.0</v>
      </c>
      <c r="E547" s="42" t="s">
        <v>262</v>
      </c>
      <c r="F547" s="42" t="s">
        <v>62</v>
      </c>
      <c r="G547" s="54">
        <v>0.75</v>
      </c>
      <c r="H547" s="44">
        <v>4960.0</v>
      </c>
    </row>
    <row r="548" ht="15.75" customHeight="1">
      <c r="A548" s="45" t="b">
        <v>0</v>
      </c>
      <c r="B548" s="46" t="s">
        <v>17</v>
      </c>
      <c r="C548" s="72" t="s">
        <v>14</v>
      </c>
      <c r="D548" s="72">
        <v>2001.0</v>
      </c>
      <c r="E548" s="49" t="s">
        <v>262</v>
      </c>
      <c r="F548" s="49" t="s">
        <v>62</v>
      </c>
      <c r="G548" s="50">
        <v>0.75</v>
      </c>
      <c r="H548" s="59">
        <v>6580.0</v>
      </c>
    </row>
    <row r="549" ht="15.75" customHeight="1">
      <c r="A549" s="36" t="b">
        <v>0</v>
      </c>
      <c r="B549" s="39" t="s">
        <v>17</v>
      </c>
      <c r="C549" s="40" t="s">
        <v>14</v>
      </c>
      <c r="D549" s="40">
        <v>2002.0</v>
      </c>
      <c r="E549" s="42" t="s">
        <v>262</v>
      </c>
      <c r="F549" s="42" t="s">
        <v>62</v>
      </c>
      <c r="G549" s="54">
        <v>0.75</v>
      </c>
      <c r="H549" s="44">
        <v>5380.0</v>
      </c>
    </row>
    <row r="550" ht="15.75" customHeight="1">
      <c r="A550" s="45" t="b">
        <v>0</v>
      </c>
      <c r="B550" s="46" t="s">
        <v>17</v>
      </c>
      <c r="C550" s="72" t="s">
        <v>14</v>
      </c>
      <c r="D550" s="72">
        <v>2004.0</v>
      </c>
      <c r="E550" s="49" t="s">
        <v>262</v>
      </c>
      <c r="F550" s="49" t="s">
        <v>62</v>
      </c>
      <c r="G550" s="50">
        <v>0.75</v>
      </c>
      <c r="H550" s="59">
        <v>4780.0</v>
      </c>
    </row>
    <row r="551" ht="15.75" customHeight="1">
      <c r="A551" s="36" t="b">
        <v>0</v>
      </c>
      <c r="B551" s="39" t="s">
        <v>17</v>
      </c>
      <c r="C551" s="40" t="s">
        <v>14</v>
      </c>
      <c r="D551" s="40">
        <v>2006.0</v>
      </c>
      <c r="E551" s="42" t="s">
        <v>262</v>
      </c>
      <c r="F551" s="42" t="s">
        <v>62</v>
      </c>
      <c r="G551" s="54">
        <v>0.75</v>
      </c>
      <c r="H551" s="44">
        <v>5425.0</v>
      </c>
    </row>
    <row r="552" ht="15.75" customHeight="1">
      <c r="A552" s="45" t="b">
        <v>0</v>
      </c>
      <c r="B552" s="46" t="s">
        <v>17</v>
      </c>
      <c r="C552" s="72" t="s">
        <v>14</v>
      </c>
      <c r="D552" s="72">
        <v>2008.0</v>
      </c>
      <c r="E552" s="49" t="s">
        <v>262</v>
      </c>
      <c r="F552" s="49" t="s">
        <v>62</v>
      </c>
      <c r="G552" s="50">
        <v>0.75</v>
      </c>
      <c r="H552" s="59">
        <v>5005.0</v>
      </c>
    </row>
    <row r="553" ht="15.75" customHeight="1">
      <c r="A553" s="36" t="b">
        <v>1</v>
      </c>
      <c r="B553" s="39" t="s">
        <v>17</v>
      </c>
      <c r="C553" s="40" t="s">
        <v>14</v>
      </c>
      <c r="D553" s="40">
        <v>2011.0</v>
      </c>
      <c r="E553" s="42" t="s">
        <v>262</v>
      </c>
      <c r="F553" s="42" t="s">
        <v>62</v>
      </c>
      <c r="G553" s="54">
        <v>0.75</v>
      </c>
      <c r="H553" s="63">
        <v>5000.0</v>
      </c>
    </row>
    <row r="554" ht="15.75" customHeight="1">
      <c r="A554" s="45" t="b">
        <v>1</v>
      </c>
      <c r="B554" s="46" t="s">
        <v>17</v>
      </c>
      <c r="C554" s="72" t="s">
        <v>14</v>
      </c>
      <c r="D554" s="72">
        <v>2012.0</v>
      </c>
      <c r="E554" s="49" t="s">
        <v>262</v>
      </c>
      <c r="F554" s="49" t="s">
        <v>62</v>
      </c>
      <c r="G554" s="50">
        <v>0.75</v>
      </c>
      <c r="H554" s="70">
        <v>5435.0</v>
      </c>
    </row>
    <row r="555" ht="15.75" customHeight="1">
      <c r="A555" s="36" t="b">
        <v>1</v>
      </c>
      <c r="B555" s="39" t="s">
        <v>17</v>
      </c>
      <c r="C555" s="40" t="s">
        <v>14</v>
      </c>
      <c r="D555" s="40">
        <v>2013.0</v>
      </c>
      <c r="E555" s="42" t="s">
        <v>262</v>
      </c>
      <c r="F555" s="42" t="s">
        <v>62</v>
      </c>
      <c r="G555" s="54">
        <v>0.75</v>
      </c>
      <c r="H555" s="63">
        <v>4950.0</v>
      </c>
    </row>
    <row r="556" ht="15.75" customHeight="1">
      <c r="A556" s="45" t="b">
        <v>1</v>
      </c>
      <c r="B556" s="46" t="s">
        <v>17</v>
      </c>
      <c r="C556" s="72" t="s">
        <v>14</v>
      </c>
      <c r="D556" s="72">
        <v>2014.0</v>
      </c>
      <c r="E556" s="49" t="s">
        <v>262</v>
      </c>
      <c r="F556" s="48" t="s">
        <v>62</v>
      </c>
      <c r="G556" s="50">
        <v>0.75</v>
      </c>
      <c r="H556" s="70">
        <v>4995.0</v>
      </c>
    </row>
    <row r="557" ht="15.75" customHeight="1">
      <c r="A557" s="36" t="b">
        <v>1</v>
      </c>
      <c r="B557" s="39" t="s">
        <v>17</v>
      </c>
      <c r="C557" s="40" t="s">
        <v>14</v>
      </c>
      <c r="D557" s="40">
        <v>2015.0</v>
      </c>
      <c r="E557" s="42" t="s">
        <v>262</v>
      </c>
      <c r="F557" s="53" t="s">
        <v>62</v>
      </c>
      <c r="G557" s="54">
        <v>0.75</v>
      </c>
      <c r="H557" s="83">
        <v>6030.0</v>
      </c>
    </row>
    <row r="558" ht="15.75" customHeight="1">
      <c r="A558" s="45" t="b">
        <v>1</v>
      </c>
      <c r="B558" s="46" t="s">
        <v>17</v>
      </c>
      <c r="C558" s="72" t="s">
        <v>14</v>
      </c>
      <c r="D558" s="72">
        <v>2017.0</v>
      </c>
      <c r="E558" s="49" t="s">
        <v>262</v>
      </c>
      <c r="F558" s="49" t="s">
        <v>62</v>
      </c>
      <c r="G558" s="50">
        <v>0.75</v>
      </c>
      <c r="H558" s="70">
        <v>4850.0</v>
      </c>
    </row>
    <row r="559" ht="15.75" customHeight="1">
      <c r="A559" s="36" t="b">
        <v>1</v>
      </c>
      <c r="B559" s="39" t="s">
        <v>17</v>
      </c>
      <c r="C559" s="40" t="s">
        <v>14</v>
      </c>
      <c r="D559" s="40">
        <v>2018.0</v>
      </c>
      <c r="E559" s="42" t="s">
        <v>262</v>
      </c>
      <c r="F559" s="53" t="s">
        <v>62</v>
      </c>
      <c r="G559" s="54">
        <v>0.75</v>
      </c>
      <c r="H559" s="63">
        <v>4350.0</v>
      </c>
    </row>
    <row r="560" ht="15.75" customHeight="1">
      <c r="A560" s="45" t="b">
        <v>1</v>
      </c>
      <c r="B560" s="46" t="s">
        <v>17</v>
      </c>
      <c r="C560" s="72" t="s">
        <v>14</v>
      </c>
      <c r="D560" s="56">
        <v>2019.0</v>
      </c>
      <c r="E560" s="49" t="s">
        <v>262</v>
      </c>
      <c r="F560" s="48" t="s">
        <v>62</v>
      </c>
      <c r="G560" s="50">
        <v>0.75</v>
      </c>
      <c r="H560" s="70">
        <v>5250.0</v>
      </c>
    </row>
    <row r="561" ht="15.75" customHeight="1">
      <c r="A561" s="36" t="b">
        <v>1</v>
      </c>
      <c r="B561" s="39" t="s">
        <v>17</v>
      </c>
      <c r="C561" s="40" t="s">
        <v>14</v>
      </c>
      <c r="D561" s="40">
        <v>2020.0</v>
      </c>
      <c r="E561" s="42" t="s">
        <v>262</v>
      </c>
      <c r="F561" s="42" t="s">
        <v>62</v>
      </c>
      <c r="G561" s="54">
        <v>0.75</v>
      </c>
      <c r="H561" s="63">
        <v>4440.0</v>
      </c>
    </row>
    <row r="562" ht="15.75" customHeight="1">
      <c r="A562" s="45" t="b">
        <v>1</v>
      </c>
      <c r="B562" s="46" t="s">
        <v>17</v>
      </c>
      <c r="C562" s="72" t="s">
        <v>14</v>
      </c>
      <c r="D562" s="56">
        <v>2021.0</v>
      </c>
      <c r="E562" s="49" t="s">
        <v>262</v>
      </c>
      <c r="F562" s="48" t="s">
        <v>62</v>
      </c>
      <c r="G562" s="50">
        <v>0.75</v>
      </c>
      <c r="H562" s="70">
        <v>4890.0</v>
      </c>
    </row>
    <row r="563" ht="15.75" customHeight="1">
      <c r="A563" s="36" t="b">
        <v>0</v>
      </c>
      <c r="B563" s="39" t="s">
        <v>17</v>
      </c>
      <c r="C563" s="40" t="s">
        <v>14</v>
      </c>
      <c r="D563" s="40">
        <v>2002.0</v>
      </c>
      <c r="E563" s="42" t="s">
        <v>262</v>
      </c>
      <c r="F563" s="42" t="s">
        <v>195</v>
      </c>
      <c r="G563" s="54">
        <v>0.75</v>
      </c>
      <c r="H563" s="44">
        <v>5610.0</v>
      </c>
    </row>
    <row r="564" ht="15.75" customHeight="1">
      <c r="A564" s="45" t="b">
        <v>0</v>
      </c>
      <c r="B564" s="46" t="s">
        <v>17</v>
      </c>
      <c r="C564" s="72" t="s">
        <v>14</v>
      </c>
      <c r="D564" s="72">
        <v>2011.0</v>
      </c>
      <c r="E564" s="49" t="s">
        <v>262</v>
      </c>
      <c r="F564" s="49" t="s">
        <v>195</v>
      </c>
      <c r="G564" s="50">
        <v>0.75</v>
      </c>
      <c r="H564" s="59">
        <v>5380.0</v>
      </c>
    </row>
    <row r="565" ht="15.75" customHeight="1">
      <c r="A565" s="36" t="b">
        <v>0</v>
      </c>
      <c r="B565" s="39" t="s">
        <v>17</v>
      </c>
      <c r="C565" s="40" t="s">
        <v>14</v>
      </c>
      <c r="D565" s="40">
        <v>2014.0</v>
      </c>
      <c r="E565" s="42" t="s">
        <v>262</v>
      </c>
      <c r="F565" s="42" t="s">
        <v>195</v>
      </c>
      <c r="G565" s="54">
        <v>0.75</v>
      </c>
      <c r="H565" s="44">
        <v>4900.0</v>
      </c>
    </row>
    <row r="566" ht="15.75" customHeight="1">
      <c r="A566" s="45" t="b">
        <v>0</v>
      </c>
      <c r="B566" s="46" t="s">
        <v>17</v>
      </c>
      <c r="C566" s="72" t="s">
        <v>14</v>
      </c>
      <c r="D566" s="72">
        <v>2017.0</v>
      </c>
      <c r="E566" s="49" t="s">
        <v>262</v>
      </c>
      <c r="F566" s="49" t="s">
        <v>195</v>
      </c>
      <c r="G566" s="50">
        <v>0.75</v>
      </c>
      <c r="H566" s="59">
        <v>5180.0</v>
      </c>
    </row>
    <row r="567" ht="15.75" customHeight="1">
      <c r="A567" s="36" t="b">
        <v>0</v>
      </c>
      <c r="B567" s="39" t="s">
        <v>17</v>
      </c>
      <c r="C567" s="40" t="s">
        <v>14</v>
      </c>
      <c r="D567" s="40">
        <v>2018.0</v>
      </c>
      <c r="E567" s="42" t="s">
        <v>262</v>
      </c>
      <c r="F567" s="42" t="s">
        <v>195</v>
      </c>
      <c r="G567" s="54">
        <v>0.75</v>
      </c>
      <c r="H567" s="44">
        <v>4800.0</v>
      </c>
    </row>
    <row r="568" ht="15.75" customHeight="1">
      <c r="A568" s="45" t="b">
        <v>0</v>
      </c>
      <c r="B568" s="46" t="s">
        <v>17</v>
      </c>
      <c r="C568" s="72" t="s">
        <v>14</v>
      </c>
      <c r="D568" s="47">
        <v>2019.0</v>
      </c>
      <c r="E568" s="49" t="s">
        <v>262</v>
      </c>
      <c r="F568" s="49" t="s">
        <v>195</v>
      </c>
      <c r="G568" s="50">
        <v>0.75</v>
      </c>
      <c r="H568" s="59">
        <v>5115.0</v>
      </c>
    </row>
    <row r="569" ht="15.75" customHeight="1">
      <c r="A569" s="36" t="b">
        <v>0</v>
      </c>
      <c r="B569" s="39" t="s">
        <v>17</v>
      </c>
      <c r="C569" s="40" t="s">
        <v>14</v>
      </c>
      <c r="D569" s="40">
        <v>2020.0</v>
      </c>
      <c r="E569" s="42" t="s">
        <v>262</v>
      </c>
      <c r="F569" s="42" t="s">
        <v>195</v>
      </c>
      <c r="G569" s="54">
        <v>0.75</v>
      </c>
      <c r="H569" s="44">
        <v>5480.0</v>
      </c>
    </row>
    <row r="570" ht="15.75" customHeight="1">
      <c r="A570" s="45" t="b">
        <v>0</v>
      </c>
      <c r="B570" s="46" t="s">
        <v>17</v>
      </c>
      <c r="C570" s="72" t="s">
        <v>14</v>
      </c>
      <c r="D570" s="47">
        <v>1984.0</v>
      </c>
      <c r="E570" s="49" t="s">
        <v>262</v>
      </c>
      <c r="F570" s="49" t="s">
        <v>265</v>
      </c>
      <c r="G570" s="50">
        <v>0.75</v>
      </c>
      <c r="H570" s="59">
        <v>8910.0</v>
      </c>
    </row>
    <row r="571" ht="15.75" customHeight="1">
      <c r="A571" s="36" t="b">
        <v>0</v>
      </c>
      <c r="B571" s="39" t="s">
        <v>17</v>
      </c>
      <c r="C571" s="40" t="s">
        <v>14</v>
      </c>
      <c r="D571" s="40">
        <v>1992.0</v>
      </c>
      <c r="E571" s="42" t="s">
        <v>262</v>
      </c>
      <c r="F571" s="42" t="s">
        <v>265</v>
      </c>
      <c r="G571" s="54">
        <v>0.75</v>
      </c>
      <c r="H571" s="44">
        <v>7920.0</v>
      </c>
    </row>
    <row r="572" ht="15.75" customHeight="1">
      <c r="A572" s="45" t="b">
        <v>0</v>
      </c>
      <c r="B572" s="46" t="s">
        <v>17</v>
      </c>
      <c r="C572" s="72" t="s">
        <v>14</v>
      </c>
      <c r="D572" s="72">
        <v>2007.0</v>
      </c>
      <c r="E572" s="49" t="s">
        <v>262</v>
      </c>
      <c r="F572" s="49" t="s">
        <v>265</v>
      </c>
      <c r="G572" s="50">
        <v>0.75</v>
      </c>
      <c r="H572" s="59">
        <v>9335.0</v>
      </c>
    </row>
    <row r="573">
      <c r="A573" s="36" t="b">
        <v>1</v>
      </c>
      <c r="B573" s="39" t="s">
        <v>17</v>
      </c>
      <c r="C573" s="40" t="s">
        <v>14</v>
      </c>
      <c r="D573" s="62">
        <v>2007.0</v>
      </c>
      <c r="E573" s="110" t="s">
        <v>262</v>
      </c>
      <c r="F573" s="110" t="s">
        <v>265</v>
      </c>
      <c r="G573" s="54">
        <v>0.75</v>
      </c>
      <c r="H573" s="63">
        <v>8300.0</v>
      </c>
    </row>
    <row r="574" ht="15.75" customHeight="1">
      <c r="A574" s="45" t="b">
        <v>1</v>
      </c>
      <c r="B574" s="46" t="s">
        <v>17</v>
      </c>
      <c r="C574" s="72" t="s">
        <v>14</v>
      </c>
      <c r="D574" s="47">
        <v>2014.0</v>
      </c>
      <c r="E574" s="49" t="s">
        <v>262</v>
      </c>
      <c r="F574" s="49" t="s">
        <v>265</v>
      </c>
      <c r="G574" s="50">
        <v>0.75</v>
      </c>
      <c r="H574" s="70">
        <v>8775.0</v>
      </c>
    </row>
    <row r="575" ht="15.75" customHeight="1">
      <c r="A575" s="36" t="b">
        <v>1</v>
      </c>
      <c r="B575" s="39" t="s">
        <v>17</v>
      </c>
      <c r="C575" s="40" t="s">
        <v>14</v>
      </c>
      <c r="D575" s="40">
        <v>2015.0</v>
      </c>
      <c r="E575" s="42" t="s">
        <v>262</v>
      </c>
      <c r="F575" s="42" t="s">
        <v>265</v>
      </c>
      <c r="G575" s="54">
        <v>0.75</v>
      </c>
      <c r="H575" s="63">
        <v>11600.0</v>
      </c>
    </row>
    <row r="576" ht="15.75" customHeight="1">
      <c r="A576" s="45" t="b">
        <v>0</v>
      </c>
      <c r="B576" s="46" t="s">
        <v>17</v>
      </c>
      <c r="C576" s="72" t="s">
        <v>14</v>
      </c>
      <c r="D576" s="72">
        <v>2016.0</v>
      </c>
      <c r="E576" s="49" t="s">
        <v>262</v>
      </c>
      <c r="F576" s="49" t="s">
        <v>265</v>
      </c>
      <c r="G576" s="50">
        <v>0.75</v>
      </c>
      <c r="H576" s="51">
        <v>9335.0</v>
      </c>
    </row>
    <row r="577" ht="15.75" customHeight="1">
      <c r="A577" s="36" t="b">
        <v>1</v>
      </c>
      <c r="B577" s="39" t="s">
        <v>17</v>
      </c>
      <c r="C577" s="40" t="s">
        <v>14</v>
      </c>
      <c r="D577" s="40">
        <v>2017.0</v>
      </c>
      <c r="E577" s="42" t="s">
        <v>262</v>
      </c>
      <c r="F577" s="42" t="s">
        <v>265</v>
      </c>
      <c r="G577" s="54">
        <v>0.75</v>
      </c>
      <c r="H577" s="63">
        <v>7850.0</v>
      </c>
    </row>
    <row r="578" ht="15.75" customHeight="1">
      <c r="A578" s="45" t="b">
        <v>1</v>
      </c>
      <c r="B578" s="46" t="s">
        <v>17</v>
      </c>
      <c r="C578" s="72" t="s">
        <v>14</v>
      </c>
      <c r="D578" s="72">
        <v>2018.0</v>
      </c>
      <c r="E578" s="49" t="s">
        <v>262</v>
      </c>
      <c r="F578" s="49" t="s">
        <v>265</v>
      </c>
      <c r="G578" s="50">
        <v>0.75</v>
      </c>
      <c r="H578" s="59">
        <v>9360.0</v>
      </c>
    </row>
    <row r="579" ht="15.75" customHeight="1">
      <c r="A579" s="36" t="b">
        <v>0</v>
      </c>
      <c r="B579" s="39" t="s">
        <v>17</v>
      </c>
      <c r="C579" s="40" t="s">
        <v>14</v>
      </c>
      <c r="D579" s="40">
        <v>2019.0</v>
      </c>
      <c r="E579" s="42" t="s">
        <v>262</v>
      </c>
      <c r="F579" s="42" t="s">
        <v>265</v>
      </c>
      <c r="G579" s="54">
        <v>0.75</v>
      </c>
      <c r="H579" s="44">
        <v>10400.0</v>
      </c>
    </row>
    <row r="580">
      <c r="A580" s="45" t="b">
        <v>1</v>
      </c>
      <c r="B580" s="46" t="s">
        <v>17</v>
      </c>
      <c r="C580" s="72" t="s">
        <v>14</v>
      </c>
      <c r="D580" s="47">
        <v>2021.0</v>
      </c>
      <c r="E580" s="49" t="s">
        <v>262</v>
      </c>
      <c r="F580" s="49" t="s">
        <v>265</v>
      </c>
      <c r="G580" s="50">
        <v>0.75</v>
      </c>
      <c r="H580" s="70">
        <v>10300.0</v>
      </c>
    </row>
    <row r="581" ht="15.75" customHeight="1">
      <c r="A581" s="36" t="b">
        <v>0</v>
      </c>
      <c r="B581" s="39" t="s">
        <v>17</v>
      </c>
      <c r="C581" s="40" t="s">
        <v>14</v>
      </c>
      <c r="D581" s="40">
        <v>2006.0</v>
      </c>
      <c r="E581" s="42" t="s">
        <v>262</v>
      </c>
      <c r="F581" s="42" t="s">
        <v>21</v>
      </c>
      <c r="G581" s="54">
        <v>0.75</v>
      </c>
      <c r="H581" s="44">
        <v>7180.0</v>
      </c>
    </row>
    <row r="582" ht="15.75" customHeight="1">
      <c r="A582" s="45" t="b">
        <v>1</v>
      </c>
      <c r="B582" s="46" t="s">
        <v>17</v>
      </c>
      <c r="C582" s="72" t="s">
        <v>14</v>
      </c>
      <c r="D582" s="72">
        <v>2011.0</v>
      </c>
      <c r="E582" s="49" t="s">
        <v>262</v>
      </c>
      <c r="F582" s="49" t="s">
        <v>21</v>
      </c>
      <c r="G582" s="50">
        <v>0.75</v>
      </c>
      <c r="H582" s="59">
        <v>5880.0</v>
      </c>
    </row>
    <row r="583" ht="15.75" customHeight="1">
      <c r="A583" s="36" t="b">
        <v>0</v>
      </c>
      <c r="B583" s="39" t="s">
        <v>17</v>
      </c>
      <c r="C583" s="40" t="s">
        <v>14</v>
      </c>
      <c r="D583" s="40">
        <v>2012.0</v>
      </c>
      <c r="E583" s="42" t="s">
        <v>262</v>
      </c>
      <c r="F583" s="42" t="s">
        <v>21</v>
      </c>
      <c r="G583" s="54">
        <v>0.75</v>
      </c>
      <c r="H583" s="55">
        <v>5925.0</v>
      </c>
    </row>
    <row r="584" ht="15.75" customHeight="1">
      <c r="A584" s="45" t="b">
        <v>1</v>
      </c>
      <c r="B584" s="46" t="s">
        <v>17</v>
      </c>
      <c r="C584" s="72" t="s">
        <v>14</v>
      </c>
      <c r="D584" s="64">
        <v>2013.0</v>
      </c>
      <c r="E584" s="49" t="s">
        <v>262</v>
      </c>
      <c r="F584" s="49" t="s">
        <v>21</v>
      </c>
      <c r="G584" s="50">
        <v>0.75</v>
      </c>
      <c r="H584" s="70">
        <v>6160.0</v>
      </c>
    </row>
    <row r="585" ht="15.75" customHeight="1">
      <c r="A585" s="36" t="b">
        <v>1</v>
      </c>
      <c r="B585" s="39" t="s">
        <v>17</v>
      </c>
      <c r="C585" s="40" t="s">
        <v>14</v>
      </c>
      <c r="D585" s="62">
        <v>2014.0</v>
      </c>
      <c r="E585" s="42" t="s">
        <v>262</v>
      </c>
      <c r="F585" s="42" t="s">
        <v>21</v>
      </c>
      <c r="G585" s="54">
        <v>0.75</v>
      </c>
      <c r="H585" s="63">
        <v>5895.0</v>
      </c>
    </row>
    <row r="586" ht="15.75" customHeight="1">
      <c r="A586" s="45" t="b">
        <v>1</v>
      </c>
      <c r="B586" s="46" t="s">
        <v>17</v>
      </c>
      <c r="C586" s="72" t="s">
        <v>14</v>
      </c>
      <c r="D586" s="64">
        <v>2015.0</v>
      </c>
      <c r="E586" s="49" t="s">
        <v>262</v>
      </c>
      <c r="F586" s="49" t="s">
        <v>21</v>
      </c>
      <c r="G586" s="50">
        <v>0.75</v>
      </c>
      <c r="H586" s="65">
        <v>7435.0</v>
      </c>
    </row>
    <row r="587" ht="15.75" customHeight="1">
      <c r="A587" s="36" t="b">
        <v>1</v>
      </c>
      <c r="B587" s="39" t="s">
        <v>17</v>
      </c>
      <c r="C587" s="40" t="s">
        <v>14</v>
      </c>
      <c r="D587" s="62">
        <v>2016.0</v>
      </c>
      <c r="E587" s="42" t="s">
        <v>262</v>
      </c>
      <c r="F587" s="42" t="s">
        <v>21</v>
      </c>
      <c r="G587" s="54">
        <v>0.75</v>
      </c>
      <c r="H587" s="63">
        <v>5890.0</v>
      </c>
    </row>
    <row r="588" ht="15.75" customHeight="1">
      <c r="A588" s="45" t="b">
        <v>1</v>
      </c>
      <c r="B588" s="46" t="s">
        <v>17</v>
      </c>
      <c r="C588" s="72" t="s">
        <v>14</v>
      </c>
      <c r="D588" s="64">
        <v>2017.0</v>
      </c>
      <c r="E588" s="49" t="s">
        <v>262</v>
      </c>
      <c r="F588" s="49" t="s">
        <v>21</v>
      </c>
      <c r="G588" s="50">
        <v>0.75</v>
      </c>
      <c r="H588" s="65">
        <v>6565.0</v>
      </c>
    </row>
    <row r="589" ht="15.75" customHeight="1">
      <c r="A589" s="36" t="b">
        <v>1</v>
      </c>
      <c r="B589" s="39" t="s">
        <v>17</v>
      </c>
      <c r="C589" s="40" t="s">
        <v>14</v>
      </c>
      <c r="D589" s="40">
        <v>2018.0</v>
      </c>
      <c r="E589" s="42" t="s">
        <v>262</v>
      </c>
      <c r="F589" s="42" t="s">
        <v>21</v>
      </c>
      <c r="G589" s="54">
        <v>0.75</v>
      </c>
      <c r="H589" s="63">
        <v>6975.0</v>
      </c>
    </row>
    <row r="590" ht="15.75" customHeight="1">
      <c r="A590" s="45" t="b">
        <v>1</v>
      </c>
      <c r="B590" s="46" t="s">
        <v>17</v>
      </c>
      <c r="C590" s="72" t="s">
        <v>14</v>
      </c>
      <c r="D590" s="64">
        <v>2019.0</v>
      </c>
      <c r="E590" s="49" t="s">
        <v>262</v>
      </c>
      <c r="F590" s="49" t="s">
        <v>21</v>
      </c>
      <c r="G590" s="50">
        <v>0.75</v>
      </c>
      <c r="H590" s="70">
        <v>6250.0</v>
      </c>
    </row>
    <row r="591" ht="15.75" customHeight="1">
      <c r="A591" s="36" t="b">
        <v>1</v>
      </c>
      <c r="B591" s="39" t="s">
        <v>17</v>
      </c>
      <c r="C591" s="40" t="s">
        <v>14</v>
      </c>
      <c r="D591" s="40">
        <v>2020.0</v>
      </c>
      <c r="E591" s="42" t="s">
        <v>262</v>
      </c>
      <c r="F591" s="42" t="s">
        <v>21</v>
      </c>
      <c r="G591" s="54">
        <v>0.75</v>
      </c>
      <c r="H591" s="83">
        <v>6400.0</v>
      </c>
    </row>
    <row r="592" ht="15.75" customHeight="1">
      <c r="A592" s="45" t="b">
        <v>1</v>
      </c>
      <c r="B592" s="46" t="s">
        <v>17</v>
      </c>
      <c r="C592" s="72" t="s">
        <v>14</v>
      </c>
      <c r="D592" s="64">
        <v>2021.0</v>
      </c>
      <c r="E592" s="49" t="s">
        <v>262</v>
      </c>
      <c r="F592" s="49" t="s">
        <v>21</v>
      </c>
      <c r="G592" s="50">
        <v>0.75</v>
      </c>
      <c r="H592" s="70">
        <v>5985.0</v>
      </c>
    </row>
    <row r="593" ht="15.75" customHeight="1">
      <c r="A593" s="36" t="b">
        <v>0</v>
      </c>
      <c r="B593" s="39" t="s">
        <v>17</v>
      </c>
      <c r="C593" s="40" t="s">
        <v>14</v>
      </c>
      <c r="D593" s="40">
        <v>1997.0</v>
      </c>
      <c r="E593" s="42" t="s">
        <v>262</v>
      </c>
      <c r="F593" s="42" t="s">
        <v>266</v>
      </c>
      <c r="G593" s="54">
        <v>0.75</v>
      </c>
      <c r="H593" s="44">
        <v>24855.0</v>
      </c>
    </row>
    <row r="594" ht="15.75" customHeight="1">
      <c r="A594" s="45" t="b">
        <v>0</v>
      </c>
      <c r="B594" s="46" t="s">
        <v>17</v>
      </c>
      <c r="C594" s="72" t="s">
        <v>14</v>
      </c>
      <c r="D594" s="72">
        <v>2000.0</v>
      </c>
      <c r="E594" s="49" t="s">
        <v>262</v>
      </c>
      <c r="F594" s="49" t="s">
        <v>266</v>
      </c>
      <c r="G594" s="50">
        <v>0.75</v>
      </c>
      <c r="H594" s="59">
        <v>27380.0</v>
      </c>
    </row>
    <row r="595" ht="15.75" customHeight="1">
      <c r="A595" s="36" t="b">
        <v>0</v>
      </c>
      <c r="B595" s="39" t="s">
        <v>17</v>
      </c>
      <c r="C595" s="40" t="s">
        <v>14</v>
      </c>
      <c r="D595" s="40">
        <v>2001.0</v>
      </c>
      <c r="E595" s="42" t="s">
        <v>262</v>
      </c>
      <c r="F595" s="42" t="s">
        <v>266</v>
      </c>
      <c r="G595" s="54">
        <v>0.75</v>
      </c>
      <c r="H595" s="44">
        <v>27100.0</v>
      </c>
    </row>
    <row r="596" ht="15.75" customHeight="1">
      <c r="A596" s="45" t="b">
        <v>0</v>
      </c>
      <c r="B596" s="46" t="s">
        <v>17</v>
      </c>
      <c r="C596" s="72" t="s">
        <v>14</v>
      </c>
      <c r="D596" s="72">
        <v>2002.0</v>
      </c>
      <c r="E596" s="49" t="s">
        <v>262</v>
      </c>
      <c r="F596" s="49" t="s">
        <v>266</v>
      </c>
      <c r="G596" s="50">
        <v>0.75</v>
      </c>
      <c r="H596" s="59">
        <v>37115.0</v>
      </c>
    </row>
    <row r="597" ht="15.75" customHeight="1">
      <c r="A597" s="36" t="b">
        <v>0</v>
      </c>
      <c r="B597" s="39" t="s">
        <v>17</v>
      </c>
      <c r="C597" s="40" t="s">
        <v>14</v>
      </c>
      <c r="D597" s="40">
        <v>2004.0</v>
      </c>
      <c r="E597" s="42" t="s">
        <v>262</v>
      </c>
      <c r="F597" s="42" t="s">
        <v>266</v>
      </c>
      <c r="G597" s="54">
        <v>0.75</v>
      </c>
      <c r="H597" s="44">
        <v>34290.0</v>
      </c>
    </row>
    <row r="598" ht="15.75" customHeight="1">
      <c r="A598" s="45" t="b">
        <v>0</v>
      </c>
      <c r="B598" s="46" t="s">
        <v>17</v>
      </c>
      <c r="C598" s="72" t="s">
        <v>14</v>
      </c>
      <c r="D598" s="72">
        <v>2005.0</v>
      </c>
      <c r="E598" s="49" t="s">
        <v>262</v>
      </c>
      <c r="F598" s="49" t="s">
        <v>266</v>
      </c>
      <c r="G598" s="50">
        <v>0.75</v>
      </c>
      <c r="H598" s="59">
        <v>40085.0</v>
      </c>
    </row>
    <row r="599" ht="15.75" customHeight="1">
      <c r="A599" s="36" t="b">
        <v>0</v>
      </c>
      <c r="B599" s="39" t="s">
        <v>17</v>
      </c>
      <c r="C599" s="40" t="s">
        <v>14</v>
      </c>
      <c r="D599" s="40">
        <v>2006.0</v>
      </c>
      <c r="E599" s="42" t="s">
        <v>262</v>
      </c>
      <c r="F599" s="42" t="s">
        <v>266</v>
      </c>
      <c r="G599" s="54">
        <v>0.75</v>
      </c>
      <c r="H599" s="44">
        <v>34290.0</v>
      </c>
    </row>
    <row r="600" ht="15.75" customHeight="1">
      <c r="A600" s="45" t="b">
        <v>0</v>
      </c>
      <c r="B600" s="46" t="s">
        <v>17</v>
      </c>
      <c r="C600" s="72" t="s">
        <v>14</v>
      </c>
      <c r="D600" s="72">
        <v>2010.0</v>
      </c>
      <c r="E600" s="49" t="s">
        <v>262</v>
      </c>
      <c r="F600" s="49" t="s">
        <v>266</v>
      </c>
      <c r="G600" s="50">
        <v>0.75</v>
      </c>
      <c r="H600" s="59">
        <v>32180.0</v>
      </c>
    </row>
    <row r="601" ht="15.75" customHeight="1">
      <c r="A601" s="36" t="b">
        <v>0</v>
      </c>
      <c r="B601" s="39" t="s">
        <v>17</v>
      </c>
      <c r="C601" s="40" t="s">
        <v>14</v>
      </c>
      <c r="D601" s="40">
        <v>2016.0</v>
      </c>
      <c r="E601" s="42" t="s">
        <v>262</v>
      </c>
      <c r="F601" s="42" t="s">
        <v>266</v>
      </c>
      <c r="G601" s="54">
        <v>0.75</v>
      </c>
      <c r="H601" s="63">
        <v>41775.0</v>
      </c>
    </row>
    <row r="602" ht="15.75" customHeight="1">
      <c r="A602" s="45" t="b">
        <v>0</v>
      </c>
      <c r="B602" s="46" t="s">
        <v>17</v>
      </c>
      <c r="C602" s="72" t="s">
        <v>14</v>
      </c>
      <c r="D602" s="72">
        <v>2017.0</v>
      </c>
      <c r="E602" s="49" t="s">
        <v>262</v>
      </c>
      <c r="F602" s="49" t="s">
        <v>266</v>
      </c>
      <c r="G602" s="50">
        <v>0.75</v>
      </c>
      <c r="H602" s="70">
        <v>35150.0</v>
      </c>
    </row>
    <row r="603" ht="15.75" customHeight="1">
      <c r="A603" s="36" t="b">
        <v>0</v>
      </c>
      <c r="B603" s="39" t="s">
        <v>17</v>
      </c>
      <c r="C603" s="40" t="s">
        <v>14</v>
      </c>
      <c r="D603" s="40">
        <v>2019.0</v>
      </c>
      <c r="E603" s="42" t="s">
        <v>262</v>
      </c>
      <c r="F603" s="42" t="s">
        <v>266</v>
      </c>
      <c r="G603" s="54">
        <v>0.75</v>
      </c>
      <c r="H603" s="83">
        <v>39459.0</v>
      </c>
    </row>
    <row r="604" ht="15.75" customHeight="1">
      <c r="A604" s="45" t="b">
        <v>0</v>
      </c>
      <c r="B604" s="46" t="s">
        <v>17</v>
      </c>
      <c r="C604" s="72" t="s">
        <v>14</v>
      </c>
      <c r="D604" s="72">
        <v>2020.0</v>
      </c>
      <c r="E604" s="49" t="s">
        <v>262</v>
      </c>
      <c r="F604" s="49" t="s">
        <v>266</v>
      </c>
      <c r="G604" s="50">
        <v>0.75</v>
      </c>
      <c r="H604" s="65">
        <v>38200.0</v>
      </c>
    </row>
    <row r="605" ht="15.75" customHeight="1">
      <c r="A605" s="36" t="b">
        <v>0</v>
      </c>
      <c r="B605" s="39" t="s">
        <v>17</v>
      </c>
      <c r="C605" s="40" t="s">
        <v>14</v>
      </c>
      <c r="D605" s="52">
        <v>2021.0</v>
      </c>
      <c r="E605" s="42" t="s">
        <v>262</v>
      </c>
      <c r="F605" s="42" t="s">
        <v>266</v>
      </c>
      <c r="G605" s="54">
        <v>0.75</v>
      </c>
      <c r="H605" s="63">
        <v>33300.0</v>
      </c>
    </row>
    <row r="606" ht="15.75" customHeight="1">
      <c r="A606" s="45" t="b">
        <v>0</v>
      </c>
      <c r="B606" s="46" t="s">
        <v>17</v>
      </c>
      <c r="C606" s="72" t="s">
        <v>14</v>
      </c>
      <c r="D606" s="72">
        <v>1981.0</v>
      </c>
      <c r="E606" s="49" t="s">
        <v>262</v>
      </c>
      <c r="F606" s="49" t="s">
        <v>267</v>
      </c>
      <c r="G606" s="50">
        <v>0.75</v>
      </c>
      <c r="H606" s="59">
        <v>4115.0</v>
      </c>
    </row>
    <row r="607" ht="15.75" customHeight="1">
      <c r="A607" s="36" t="b">
        <v>0</v>
      </c>
      <c r="B607" s="39" t="s">
        <v>17</v>
      </c>
      <c r="C607" s="40" t="s">
        <v>14</v>
      </c>
      <c r="D607" s="40">
        <v>1986.0</v>
      </c>
      <c r="E607" s="42" t="s">
        <v>262</v>
      </c>
      <c r="F607" s="42" t="s">
        <v>267</v>
      </c>
      <c r="G607" s="54">
        <v>0.75</v>
      </c>
      <c r="H607" s="44">
        <v>5425.0</v>
      </c>
    </row>
    <row r="608" ht="15.75" customHeight="1">
      <c r="A608" s="45" t="b">
        <v>0</v>
      </c>
      <c r="B608" s="46" t="s">
        <v>17</v>
      </c>
      <c r="C608" s="72" t="s">
        <v>14</v>
      </c>
      <c r="D608" s="72">
        <v>1988.0</v>
      </c>
      <c r="E608" s="49" t="s">
        <v>262</v>
      </c>
      <c r="F608" s="49" t="s">
        <v>267</v>
      </c>
      <c r="G608" s="50">
        <v>0.75</v>
      </c>
      <c r="H608" s="59">
        <v>4595.0</v>
      </c>
    </row>
    <row r="609" ht="15.75" customHeight="1">
      <c r="A609" s="36" t="b">
        <v>0</v>
      </c>
      <c r="B609" s="39" t="s">
        <v>17</v>
      </c>
      <c r="C609" s="40" t="s">
        <v>14</v>
      </c>
      <c r="D609" s="40">
        <v>1991.0</v>
      </c>
      <c r="E609" s="42" t="s">
        <v>262</v>
      </c>
      <c r="F609" s="42" t="s">
        <v>267</v>
      </c>
      <c r="G609" s="54">
        <v>0.75</v>
      </c>
      <c r="H609" s="44">
        <v>5425.0</v>
      </c>
    </row>
    <row r="610" ht="15.75" customHeight="1">
      <c r="A610" s="45" t="b">
        <v>0</v>
      </c>
      <c r="B610" s="46" t="s">
        <v>17</v>
      </c>
      <c r="C610" s="72" t="s">
        <v>14</v>
      </c>
      <c r="D610" s="72">
        <v>1992.0</v>
      </c>
      <c r="E610" s="49" t="s">
        <v>262</v>
      </c>
      <c r="F610" s="49" t="s">
        <v>267</v>
      </c>
      <c r="G610" s="50">
        <v>0.75</v>
      </c>
      <c r="H610" s="59">
        <v>4975.0</v>
      </c>
    </row>
    <row r="611" ht="15.75" customHeight="1">
      <c r="A611" s="36" t="b">
        <v>0</v>
      </c>
      <c r="B611" s="39" t="s">
        <v>17</v>
      </c>
      <c r="C611" s="40" t="s">
        <v>14</v>
      </c>
      <c r="D611" s="40">
        <v>1993.0</v>
      </c>
      <c r="E611" s="42" t="s">
        <v>262</v>
      </c>
      <c r="F611" s="42" t="s">
        <v>267</v>
      </c>
      <c r="G611" s="54">
        <v>0.75</v>
      </c>
      <c r="H611" s="44">
        <v>5145.0</v>
      </c>
    </row>
    <row r="612" ht="15.75" customHeight="1">
      <c r="A612" s="45" t="b">
        <v>0</v>
      </c>
      <c r="B612" s="46" t="s">
        <v>17</v>
      </c>
      <c r="C612" s="72" t="s">
        <v>14</v>
      </c>
      <c r="D612" s="72">
        <v>1994.0</v>
      </c>
      <c r="E612" s="49" t="s">
        <v>262</v>
      </c>
      <c r="F612" s="49" t="s">
        <v>267</v>
      </c>
      <c r="G612" s="50">
        <v>0.75</v>
      </c>
      <c r="H612" s="59">
        <v>4880.0</v>
      </c>
    </row>
    <row r="613" ht="15.75" customHeight="1">
      <c r="A613" s="36" t="b">
        <v>0</v>
      </c>
      <c r="B613" s="39" t="s">
        <v>17</v>
      </c>
      <c r="C613" s="40" t="s">
        <v>14</v>
      </c>
      <c r="D613" s="40">
        <v>1995.0</v>
      </c>
      <c r="E613" s="42" t="s">
        <v>262</v>
      </c>
      <c r="F613" s="42" t="s">
        <v>267</v>
      </c>
      <c r="G613" s="54">
        <v>0.75</v>
      </c>
      <c r="H613" s="44">
        <v>5250.0</v>
      </c>
    </row>
    <row r="614" ht="15.75" customHeight="1">
      <c r="A614" s="45" t="b">
        <v>0</v>
      </c>
      <c r="B614" s="46" t="s">
        <v>17</v>
      </c>
      <c r="C614" s="72" t="s">
        <v>14</v>
      </c>
      <c r="D614" s="72">
        <v>1996.0</v>
      </c>
      <c r="E614" s="49" t="s">
        <v>262</v>
      </c>
      <c r="F614" s="49" t="s">
        <v>267</v>
      </c>
      <c r="G614" s="50">
        <v>0.75</v>
      </c>
      <c r="H614" s="59">
        <v>5425.0</v>
      </c>
    </row>
    <row r="615" ht="15.75" customHeight="1">
      <c r="A615" s="36" t="b">
        <v>0</v>
      </c>
      <c r="B615" s="39" t="s">
        <v>17</v>
      </c>
      <c r="C615" s="40" t="s">
        <v>14</v>
      </c>
      <c r="D615" s="40">
        <v>1998.0</v>
      </c>
      <c r="E615" s="42" t="s">
        <v>262</v>
      </c>
      <c r="F615" s="42" t="s">
        <v>267</v>
      </c>
      <c r="G615" s="54">
        <v>0.75</v>
      </c>
      <c r="H615" s="44">
        <v>5180.0</v>
      </c>
    </row>
    <row r="616" ht="15.75" customHeight="1">
      <c r="A616" s="45" t="b">
        <v>0</v>
      </c>
      <c r="B616" s="46" t="s">
        <v>17</v>
      </c>
      <c r="C616" s="72" t="s">
        <v>14</v>
      </c>
      <c r="D616" s="72">
        <v>2002.0</v>
      </c>
      <c r="E616" s="49" t="s">
        <v>262</v>
      </c>
      <c r="F616" s="49" t="s">
        <v>267</v>
      </c>
      <c r="G616" s="50">
        <v>0.75</v>
      </c>
      <c r="H616" s="59">
        <v>6145.0</v>
      </c>
    </row>
    <row r="617" ht="15.75" customHeight="1">
      <c r="A617" s="36" t="b">
        <v>0</v>
      </c>
      <c r="B617" s="39" t="s">
        <v>17</v>
      </c>
      <c r="C617" s="40" t="s">
        <v>14</v>
      </c>
      <c r="D617" s="40">
        <v>2003.0</v>
      </c>
      <c r="E617" s="42" t="s">
        <v>262</v>
      </c>
      <c r="F617" s="42" t="s">
        <v>267</v>
      </c>
      <c r="G617" s="54">
        <v>0.75</v>
      </c>
      <c r="H617" s="44">
        <v>5325.0</v>
      </c>
    </row>
    <row r="618" ht="15.75" customHeight="1">
      <c r="A618" s="45" t="b">
        <v>0</v>
      </c>
      <c r="B618" s="46" t="s">
        <v>17</v>
      </c>
      <c r="C618" s="72" t="s">
        <v>14</v>
      </c>
      <c r="D618" s="72">
        <v>2004.0</v>
      </c>
      <c r="E618" s="49" t="s">
        <v>262</v>
      </c>
      <c r="F618" s="49" t="s">
        <v>267</v>
      </c>
      <c r="G618" s="50">
        <v>0.75</v>
      </c>
      <c r="H618" s="59">
        <v>5245.0</v>
      </c>
    </row>
    <row r="619" ht="15.75" customHeight="1">
      <c r="A619" s="36" t="b">
        <v>0</v>
      </c>
      <c r="B619" s="39" t="s">
        <v>17</v>
      </c>
      <c r="C619" s="40" t="s">
        <v>14</v>
      </c>
      <c r="D619" s="40">
        <v>2008.0</v>
      </c>
      <c r="E619" s="42" t="s">
        <v>262</v>
      </c>
      <c r="F619" s="42" t="s">
        <v>267</v>
      </c>
      <c r="G619" s="54">
        <v>0.75</v>
      </c>
      <c r="H619" s="44">
        <v>5445.0</v>
      </c>
    </row>
    <row r="620" ht="15.75" customHeight="1">
      <c r="A620" s="45" t="b">
        <v>0</v>
      </c>
      <c r="B620" s="46" t="s">
        <v>17</v>
      </c>
      <c r="C620" s="72" t="s">
        <v>14</v>
      </c>
      <c r="D620" s="72">
        <v>2009.0</v>
      </c>
      <c r="E620" s="49" t="s">
        <v>262</v>
      </c>
      <c r="F620" s="49" t="s">
        <v>267</v>
      </c>
      <c r="G620" s="50">
        <v>0.75</v>
      </c>
      <c r="H620" s="59">
        <v>5900.0</v>
      </c>
    </row>
    <row r="621" ht="15.75" customHeight="1">
      <c r="A621" s="36" t="b">
        <v>1</v>
      </c>
      <c r="B621" s="39" t="s">
        <v>17</v>
      </c>
      <c r="C621" s="40" t="s">
        <v>14</v>
      </c>
      <c r="D621" s="40">
        <v>2011.0</v>
      </c>
      <c r="E621" s="42" t="s">
        <v>262</v>
      </c>
      <c r="F621" s="42" t="s">
        <v>267</v>
      </c>
      <c r="G621" s="54">
        <v>0.75</v>
      </c>
      <c r="H621" s="63">
        <v>5320.0</v>
      </c>
    </row>
    <row r="622" ht="15.75" customHeight="1">
      <c r="A622" s="45" t="b">
        <v>1</v>
      </c>
      <c r="B622" s="46" t="s">
        <v>17</v>
      </c>
      <c r="C622" s="72" t="s">
        <v>14</v>
      </c>
      <c r="D622" s="72">
        <v>2012.0</v>
      </c>
      <c r="E622" s="49" t="s">
        <v>262</v>
      </c>
      <c r="F622" s="49" t="s">
        <v>267</v>
      </c>
      <c r="G622" s="50">
        <v>0.75</v>
      </c>
      <c r="H622" s="70">
        <v>5395.0</v>
      </c>
    </row>
    <row r="623" ht="15.75" customHeight="1">
      <c r="A623" s="36" t="b">
        <v>1</v>
      </c>
      <c r="B623" s="39" t="s">
        <v>17</v>
      </c>
      <c r="C623" s="40" t="s">
        <v>14</v>
      </c>
      <c r="D623" s="40">
        <v>2013.0</v>
      </c>
      <c r="E623" s="42" t="s">
        <v>262</v>
      </c>
      <c r="F623" s="42" t="s">
        <v>267</v>
      </c>
      <c r="G623" s="54">
        <v>0.75</v>
      </c>
      <c r="H623" s="63">
        <v>5225.0</v>
      </c>
    </row>
    <row r="624" ht="15.75" customHeight="1">
      <c r="A624" s="45" t="b">
        <v>1</v>
      </c>
      <c r="B624" s="46" t="s">
        <v>17</v>
      </c>
      <c r="C624" s="72" t="s">
        <v>14</v>
      </c>
      <c r="D624" s="72">
        <v>2014.0</v>
      </c>
      <c r="E624" s="49" t="s">
        <v>262</v>
      </c>
      <c r="F624" s="49" t="s">
        <v>267</v>
      </c>
      <c r="G624" s="50">
        <v>0.75</v>
      </c>
      <c r="H624" s="59">
        <v>5275.0</v>
      </c>
    </row>
    <row r="625" ht="15.75" customHeight="1">
      <c r="A625" s="36" t="b">
        <v>1</v>
      </c>
      <c r="B625" s="39" t="s">
        <v>17</v>
      </c>
      <c r="C625" s="40" t="s">
        <v>14</v>
      </c>
      <c r="D625" s="40">
        <v>2015.0</v>
      </c>
      <c r="E625" s="42" t="s">
        <v>262</v>
      </c>
      <c r="F625" s="42" t="s">
        <v>267</v>
      </c>
      <c r="G625" s="54">
        <v>0.75</v>
      </c>
      <c r="H625" s="83">
        <v>6225.0</v>
      </c>
    </row>
    <row r="626" ht="15.75" customHeight="1">
      <c r="A626" s="45" t="b">
        <v>1</v>
      </c>
      <c r="B626" s="46" t="s">
        <v>17</v>
      </c>
      <c r="C626" s="72" t="s">
        <v>14</v>
      </c>
      <c r="D626" s="72">
        <v>2016.0</v>
      </c>
      <c r="E626" s="49" t="s">
        <v>262</v>
      </c>
      <c r="F626" s="49" t="s">
        <v>267</v>
      </c>
      <c r="G626" s="50">
        <v>0.75</v>
      </c>
      <c r="H626" s="65">
        <v>6035.0</v>
      </c>
    </row>
    <row r="627" ht="15.75" customHeight="1">
      <c r="A627" s="36" t="b">
        <v>1</v>
      </c>
      <c r="B627" s="39" t="s">
        <v>17</v>
      </c>
      <c r="C627" s="40" t="s">
        <v>14</v>
      </c>
      <c r="D627" s="40">
        <v>2017.0</v>
      </c>
      <c r="E627" s="42" t="s">
        <v>262</v>
      </c>
      <c r="F627" s="42" t="s">
        <v>267</v>
      </c>
      <c r="G627" s="54">
        <v>0.75</v>
      </c>
      <c r="H627" s="44">
        <v>5570.0</v>
      </c>
    </row>
    <row r="628" ht="15.75" customHeight="1">
      <c r="A628" s="45" t="b">
        <v>1</v>
      </c>
      <c r="B628" s="46" t="s">
        <v>17</v>
      </c>
      <c r="C628" s="72" t="s">
        <v>14</v>
      </c>
      <c r="D628" s="72">
        <v>2018.0</v>
      </c>
      <c r="E628" s="49" t="s">
        <v>262</v>
      </c>
      <c r="F628" s="49" t="s">
        <v>267</v>
      </c>
      <c r="G628" s="50">
        <v>0.75</v>
      </c>
      <c r="H628" s="70">
        <v>4800.0</v>
      </c>
    </row>
    <row r="629" ht="15.75" customHeight="1">
      <c r="A629" s="36" t="b">
        <v>1</v>
      </c>
      <c r="B629" s="39" t="s">
        <v>17</v>
      </c>
      <c r="C629" s="40" t="s">
        <v>14</v>
      </c>
      <c r="D629" s="40">
        <v>2019.0</v>
      </c>
      <c r="E629" s="42" t="s">
        <v>262</v>
      </c>
      <c r="F629" s="42" t="s">
        <v>267</v>
      </c>
      <c r="G629" s="54">
        <v>0.75</v>
      </c>
      <c r="H629" s="83">
        <v>5940.0</v>
      </c>
    </row>
    <row r="630" ht="15.75" customHeight="1">
      <c r="A630" s="45" t="b">
        <v>1</v>
      </c>
      <c r="B630" s="46" t="s">
        <v>17</v>
      </c>
      <c r="C630" s="72" t="s">
        <v>14</v>
      </c>
      <c r="D630" s="72">
        <v>2020.0</v>
      </c>
      <c r="E630" s="49" t="s">
        <v>262</v>
      </c>
      <c r="F630" s="49" t="s">
        <v>267</v>
      </c>
      <c r="G630" s="50">
        <v>0.75</v>
      </c>
      <c r="H630" s="111">
        <v>5655.0</v>
      </c>
    </row>
    <row r="631" ht="15.75" customHeight="1">
      <c r="A631" s="36" t="b">
        <v>1</v>
      </c>
      <c r="B631" s="39" t="s">
        <v>17</v>
      </c>
      <c r="C631" s="40" t="s">
        <v>14</v>
      </c>
      <c r="D631" s="62">
        <v>2021.0</v>
      </c>
      <c r="E631" s="42" t="s">
        <v>268</v>
      </c>
      <c r="F631" s="42" t="s">
        <v>267</v>
      </c>
      <c r="G631" s="54">
        <v>0.75</v>
      </c>
      <c r="H631" s="63">
        <v>5700.0</v>
      </c>
    </row>
    <row r="632" ht="15.75" customHeight="1">
      <c r="A632" s="45" t="b">
        <v>1</v>
      </c>
      <c r="B632" s="46" t="s">
        <v>17</v>
      </c>
      <c r="C632" s="72" t="s">
        <v>14</v>
      </c>
      <c r="D632" s="64">
        <v>2009.0</v>
      </c>
      <c r="E632" s="49" t="s">
        <v>262</v>
      </c>
      <c r="F632" s="49" t="s">
        <v>269</v>
      </c>
      <c r="G632" s="50">
        <v>0.75</v>
      </c>
      <c r="H632" s="70">
        <v>5190.0</v>
      </c>
    </row>
    <row r="633" ht="15.75" customHeight="1">
      <c r="A633" s="36" t="b">
        <v>1</v>
      </c>
      <c r="B633" s="39" t="s">
        <v>17</v>
      </c>
      <c r="C633" s="40" t="s">
        <v>14</v>
      </c>
      <c r="D633" s="40">
        <v>2020.0</v>
      </c>
      <c r="E633" s="42" t="s">
        <v>262</v>
      </c>
      <c r="F633" s="42" t="s">
        <v>269</v>
      </c>
      <c r="G633" s="54">
        <v>0.75</v>
      </c>
      <c r="H633" s="83">
        <v>4925.0</v>
      </c>
    </row>
    <row r="634" ht="15.75" customHeight="1">
      <c r="A634" s="45" t="b">
        <v>1</v>
      </c>
      <c r="B634" s="46" t="s">
        <v>17</v>
      </c>
      <c r="C634" s="72" t="s">
        <v>14</v>
      </c>
      <c r="D634" s="72">
        <v>2021.0</v>
      </c>
      <c r="E634" s="49" t="s">
        <v>262</v>
      </c>
      <c r="F634" s="49" t="s">
        <v>269</v>
      </c>
      <c r="G634" s="50">
        <v>0.75</v>
      </c>
      <c r="H634" s="65">
        <v>4970.0</v>
      </c>
    </row>
    <row r="635" ht="15.75" customHeight="1">
      <c r="A635" s="36" t="b">
        <v>1</v>
      </c>
      <c r="B635" s="39" t="s">
        <v>17</v>
      </c>
      <c r="C635" s="39" t="s">
        <v>14</v>
      </c>
      <c r="D635" s="66">
        <v>2009.0</v>
      </c>
      <c r="E635" s="73" t="s">
        <v>270</v>
      </c>
      <c r="F635" s="67" t="s">
        <v>194</v>
      </c>
      <c r="G635" s="54">
        <v>0.75</v>
      </c>
      <c r="H635" s="44">
        <v>2180.0</v>
      </c>
    </row>
    <row r="636" ht="15.75" customHeight="1">
      <c r="A636" s="45" t="b">
        <v>1</v>
      </c>
      <c r="B636" s="46" t="s">
        <v>17</v>
      </c>
      <c r="C636" s="72" t="s">
        <v>14</v>
      </c>
      <c r="D636" s="72">
        <v>2021.0</v>
      </c>
      <c r="E636" s="49" t="s">
        <v>271</v>
      </c>
      <c r="F636" s="49" t="s">
        <v>272</v>
      </c>
      <c r="G636" s="50">
        <v>0.75</v>
      </c>
      <c r="H636" s="65">
        <v>780.0</v>
      </c>
    </row>
    <row r="637" ht="15.75" customHeight="1">
      <c r="A637" s="36" t="b">
        <v>1</v>
      </c>
      <c r="B637" s="39" t="s">
        <v>17</v>
      </c>
      <c r="C637" s="40" t="s">
        <v>14</v>
      </c>
      <c r="D637" s="40">
        <v>2021.0</v>
      </c>
      <c r="E637" s="42" t="s">
        <v>271</v>
      </c>
      <c r="F637" s="42" t="s">
        <v>273</v>
      </c>
      <c r="G637" s="54">
        <v>0.75</v>
      </c>
      <c r="H637" s="83">
        <v>780.0</v>
      </c>
    </row>
    <row r="638" ht="15.75" customHeight="1">
      <c r="A638" s="45" t="b">
        <v>0</v>
      </c>
      <c r="B638" s="46" t="s">
        <v>17</v>
      </c>
      <c r="C638" s="72" t="s">
        <v>14</v>
      </c>
      <c r="D638" s="72">
        <v>2018.0</v>
      </c>
      <c r="E638" s="49" t="s">
        <v>271</v>
      </c>
      <c r="F638" s="49" t="s">
        <v>274</v>
      </c>
      <c r="G638" s="50">
        <v>0.75</v>
      </c>
      <c r="H638" s="65">
        <v>695.0</v>
      </c>
    </row>
    <row r="639" ht="15.75" customHeight="1">
      <c r="A639" s="36" t="b">
        <v>0</v>
      </c>
      <c r="B639" s="39" t="s">
        <v>17</v>
      </c>
      <c r="C639" s="40" t="s">
        <v>14</v>
      </c>
      <c r="D639" s="40">
        <v>2021.0</v>
      </c>
      <c r="E639" s="42" t="s">
        <v>271</v>
      </c>
      <c r="F639" s="42" t="s">
        <v>274</v>
      </c>
      <c r="G639" s="54">
        <v>0.75</v>
      </c>
      <c r="H639" s="83">
        <v>750.0</v>
      </c>
    </row>
    <row r="640" ht="15.75" customHeight="1">
      <c r="A640" s="45" t="b">
        <v>0</v>
      </c>
      <c r="B640" s="46" t="s">
        <v>17</v>
      </c>
      <c r="C640" s="46" t="s">
        <v>14</v>
      </c>
      <c r="D640" s="72">
        <v>1996.0</v>
      </c>
      <c r="E640" s="49" t="s">
        <v>271</v>
      </c>
      <c r="F640" s="49" t="s">
        <v>267</v>
      </c>
      <c r="G640" s="50">
        <v>0.75</v>
      </c>
      <c r="H640" s="70">
        <v>4155.0</v>
      </c>
    </row>
    <row r="641" ht="15.75" customHeight="1">
      <c r="A641" s="36" t="b">
        <v>0</v>
      </c>
      <c r="B641" s="39" t="s">
        <v>17</v>
      </c>
      <c r="C641" s="39" t="s">
        <v>14</v>
      </c>
      <c r="D641" s="40">
        <v>2009.0</v>
      </c>
      <c r="E641" s="42" t="s">
        <v>271</v>
      </c>
      <c r="F641" s="42" t="s">
        <v>267</v>
      </c>
      <c r="G641" s="54">
        <v>0.75</v>
      </c>
      <c r="H641" s="63">
        <v>5570.0</v>
      </c>
    </row>
    <row r="642" ht="15.75" customHeight="1">
      <c r="A642" s="45" t="b">
        <v>0</v>
      </c>
      <c r="B642" s="46" t="s">
        <v>17</v>
      </c>
      <c r="C642" s="46" t="s">
        <v>14</v>
      </c>
      <c r="D642" s="72">
        <v>2013.0</v>
      </c>
      <c r="E642" s="49" t="s">
        <v>271</v>
      </c>
      <c r="F642" s="49" t="s">
        <v>267</v>
      </c>
      <c r="G642" s="50">
        <v>0.75</v>
      </c>
      <c r="H642" s="70">
        <v>5425.0</v>
      </c>
    </row>
    <row r="643" ht="15.75" customHeight="1">
      <c r="A643" s="36" t="b">
        <v>0</v>
      </c>
      <c r="B643" s="39" t="s">
        <v>17</v>
      </c>
      <c r="C643" s="39" t="s">
        <v>14</v>
      </c>
      <c r="D643" s="66">
        <v>2017.0</v>
      </c>
      <c r="E643" s="73" t="s">
        <v>271</v>
      </c>
      <c r="F643" s="109" t="s">
        <v>267</v>
      </c>
      <c r="G643" s="54">
        <v>0.75</v>
      </c>
      <c r="H643" s="60">
        <v>5430.0</v>
      </c>
    </row>
    <row r="644" ht="15.75" customHeight="1">
      <c r="A644" s="45" t="b">
        <v>0</v>
      </c>
      <c r="B644" s="46" t="s">
        <v>17</v>
      </c>
      <c r="C644" s="46" t="s">
        <v>14</v>
      </c>
      <c r="D644" s="72">
        <v>2021.0</v>
      </c>
      <c r="E644" s="49" t="s">
        <v>271</v>
      </c>
      <c r="F644" s="49" t="s">
        <v>129</v>
      </c>
      <c r="G644" s="50">
        <v>0.75</v>
      </c>
      <c r="H644" s="70">
        <v>460.0</v>
      </c>
    </row>
    <row r="645" ht="15.75" customHeight="1">
      <c r="A645" s="36" t="b">
        <v>0</v>
      </c>
      <c r="B645" s="39" t="s">
        <v>17</v>
      </c>
      <c r="C645" s="39" t="s">
        <v>14</v>
      </c>
      <c r="D645" s="40">
        <v>2002.0</v>
      </c>
      <c r="E645" s="42" t="s">
        <v>271</v>
      </c>
      <c r="F645" s="53" t="s">
        <v>275</v>
      </c>
      <c r="G645" s="54">
        <v>0.75</v>
      </c>
      <c r="H645" s="63">
        <v>2355.0</v>
      </c>
    </row>
    <row r="646" ht="15.75" customHeight="1">
      <c r="A646" s="45" t="b">
        <v>0</v>
      </c>
      <c r="B646" s="46" t="s">
        <v>17</v>
      </c>
      <c r="C646" s="72" t="s">
        <v>14</v>
      </c>
      <c r="D646" s="72">
        <v>2019.0</v>
      </c>
      <c r="E646" s="49" t="s">
        <v>271</v>
      </c>
      <c r="F646" s="49" t="s">
        <v>276</v>
      </c>
      <c r="G646" s="50">
        <v>0.75</v>
      </c>
      <c r="H646" s="65">
        <v>1650.0</v>
      </c>
    </row>
    <row r="647" ht="15.75" customHeight="1">
      <c r="A647" s="36" t="b">
        <v>0</v>
      </c>
      <c r="B647" s="39" t="s">
        <v>17</v>
      </c>
      <c r="C647" s="40" t="s">
        <v>14</v>
      </c>
      <c r="D647" s="40">
        <v>2021.0</v>
      </c>
      <c r="E647" s="42" t="s">
        <v>271</v>
      </c>
      <c r="F647" s="42" t="s">
        <v>276</v>
      </c>
      <c r="G647" s="54">
        <v>0.75</v>
      </c>
      <c r="H647" s="83">
        <v>1585.0</v>
      </c>
    </row>
    <row r="648" ht="15.75" customHeight="1">
      <c r="A648" s="45" t="b">
        <v>0</v>
      </c>
      <c r="B648" s="46" t="s">
        <v>17</v>
      </c>
      <c r="C648" s="72" t="s">
        <v>14</v>
      </c>
      <c r="D648" s="72">
        <v>2017.0</v>
      </c>
      <c r="E648" s="49" t="s">
        <v>271</v>
      </c>
      <c r="F648" s="49" t="s">
        <v>277</v>
      </c>
      <c r="G648" s="50">
        <v>0.75</v>
      </c>
      <c r="H648" s="65">
        <v>1645.0</v>
      </c>
    </row>
    <row r="649" ht="15.75" customHeight="1">
      <c r="A649" s="36" t="b">
        <v>0</v>
      </c>
      <c r="B649" s="39" t="s">
        <v>17</v>
      </c>
      <c r="C649" s="40" t="s">
        <v>14</v>
      </c>
      <c r="D649" s="40">
        <v>2021.0</v>
      </c>
      <c r="E649" s="42" t="s">
        <v>271</v>
      </c>
      <c r="F649" s="42" t="s">
        <v>277</v>
      </c>
      <c r="G649" s="54">
        <v>0.75</v>
      </c>
      <c r="H649" s="83">
        <v>1715.0</v>
      </c>
    </row>
    <row r="650" ht="15.75" customHeight="1">
      <c r="A650" s="45" t="b">
        <v>0</v>
      </c>
      <c r="B650" s="46" t="s">
        <v>17</v>
      </c>
      <c r="C650" s="46" t="s">
        <v>14</v>
      </c>
      <c r="D650" s="56">
        <v>2015.0</v>
      </c>
      <c r="E650" s="49" t="s">
        <v>271</v>
      </c>
      <c r="F650" s="49" t="s">
        <v>102</v>
      </c>
      <c r="G650" s="50">
        <v>0.75</v>
      </c>
      <c r="H650" s="59">
        <v>825.0</v>
      </c>
    </row>
    <row r="651" ht="15.75" customHeight="1">
      <c r="A651" s="36" t="b">
        <v>0</v>
      </c>
      <c r="B651" s="39" t="s">
        <v>17</v>
      </c>
      <c r="C651" s="39" t="s">
        <v>14</v>
      </c>
      <c r="D651" s="66">
        <v>2021.0</v>
      </c>
      <c r="E651" s="73" t="s">
        <v>271</v>
      </c>
      <c r="F651" s="67" t="s">
        <v>278</v>
      </c>
      <c r="G651" s="54">
        <v>0.75</v>
      </c>
      <c r="H651" s="44">
        <v>665.0</v>
      </c>
    </row>
    <row r="652" ht="15.75" customHeight="1">
      <c r="A652" s="45" t="b">
        <v>0</v>
      </c>
      <c r="B652" s="46" t="s">
        <v>17</v>
      </c>
      <c r="C652" s="46" t="s">
        <v>14</v>
      </c>
      <c r="D652" s="56">
        <v>2015.0</v>
      </c>
      <c r="E652" s="74" t="s">
        <v>271</v>
      </c>
      <c r="F652" s="87" t="s">
        <v>279</v>
      </c>
      <c r="G652" s="50">
        <v>0.75</v>
      </c>
      <c r="H652" s="59">
        <v>2175.0</v>
      </c>
    </row>
    <row r="653" ht="15.75" customHeight="1">
      <c r="A653" s="36" t="b">
        <v>0</v>
      </c>
      <c r="B653" s="39" t="s">
        <v>17</v>
      </c>
      <c r="C653" s="106" t="s">
        <v>14</v>
      </c>
      <c r="D653" s="107">
        <v>2022.0</v>
      </c>
      <c r="E653" s="41" t="s">
        <v>280</v>
      </c>
      <c r="F653" s="85" t="s">
        <v>281</v>
      </c>
      <c r="G653" s="71">
        <v>0.75</v>
      </c>
      <c r="H653" s="44">
        <v>100.0</v>
      </c>
    </row>
    <row r="654" ht="15.75" customHeight="1">
      <c r="A654" s="45" t="b">
        <v>0</v>
      </c>
      <c r="B654" s="46" t="s">
        <v>17</v>
      </c>
      <c r="C654" s="46" t="s">
        <v>14</v>
      </c>
      <c r="D654" s="56">
        <v>2017.0</v>
      </c>
      <c r="E654" s="57" t="s">
        <v>280</v>
      </c>
      <c r="F654" s="57" t="s">
        <v>189</v>
      </c>
      <c r="G654" s="50">
        <v>0.75</v>
      </c>
      <c r="H654" s="61">
        <v>2300.0</v>
      </c>
    </row>
    <row r="655" ht="15.75" customHeight="1">
      <c r="A655" s="36" t="b">
        <v>0</v>
      </c>
      <c r="B655" s="39" t="s">
        <v>17</v>
      </c>
      <c r="C655" s="52" t="s">
        <v>14</v>
      </c>
      <c r="D655" s="52">
        <v>2020.0</v>
      </c>
      <c r="E655" s="53" t="s">
        <v>282</v>
      </c>
      <c r="F655" s="53" t="s">
        <v>283</v>
      </c>
      <c r="G655" s="71">
        <v>0.75</v>
      </c>
      <c r="H655" s="44">
        <v>155.0</v>
      </c>
    </row>
    <row r="656">
      <c r="A656" s="45" t="b">
        <v>0</v>
      </c>
      <c r="B656" s="46" t="s">
        <v>17</v>
      </c>
      <c r="C656" s="47" t="s">
        <v>14</v>
      </c>
      <c r="D656" s="72">
        <v>2005.0</v>
      </c>
      <c r="E656" s="49" t="s">
        <v>284</v>
      </c>
      <c r="F656" s="48" t="s">
        <v>71</v>
      </c>
      <c r="G656" s="50">
        <v>0.75</v>
      </c>
      <c r="H656" s="86">
        <v>660.0</v>
      </c>
    </row>
    <row r="657">
      <c r="A657" s="36" t="b">
        <v>0</v>
      </c>
      <c r="B657" s="39" t="s">
        <v>17</v>
      </c>
      <c r="C657" s="52" t="s">
        <v>14</v>
      </c>
      <c r="D657" s="40">
        <v>2002.0</v>
      </c>
      <c r="E657" s="42" t="s">
        <v>284</v>
      </c>
      <c r="F657" s="53" t="s">
        <v>76</v>
      </c>
      <c r="G657" s="54">
        <v>0.75</v>
      </c>
      <c r="H657" s="92">
        <v>480.0</v>
      </c>
    </row>
    <row r="658">
      <c r="A658" s="45" t="b">
        <v>0</v>
      </c>
      <c r="B658" s="46" t="s">
        <v>17</v>
      </c>
      <c r="C658" s="47" t="s">
        <v>14</v>
      </c>
      <c r="D658" s="72">
        <v>2001.0</v>
      </c>
      <c r="E658" s="49" t="s">
        <v>284</v>
      </c>
      <c r="F658" s="48" t="s">
        <v>285</v>
      </c>
      <c r="G658" s="50">
        <v>0.75</v>
      </c>
      <c r="H658" s="86">
        <v>1415.0</v>
      </c>
    </row>
    <row r="659">
      <c r="A659" s="36" t="b">
        <v>0</v>
      </c>
      <c r="B659" s="39" t="s">
        <v>17</v>
      </c>
      <c r="C659" s="52" t="s">
        <v>14</v>
      </c>
      <c r="D659" s="40">
        <v>1990.0</v>
      </c>
      <c r="E659" s="42" t="s">
        <v>286</v>
      </c>
      <c r="F659" s="53" t="s">
        <v>62</v>
      </c>
      <c r="G659" s="54">
        <v>0.75</v>
      </c>
      <c r="H659" s="92">
        <v>5660.0</v>
      </c>
    </row>
    <row r="660">
      <c r="A660" s="45" t="b">
        <v>0</v>
      </c>
      <c r="B660" s="46" t="s">
        <v>17</v>
      </c>
      <c r="C660" s="47" t="s">
        <v>14</v>
      </c>
      <c r="D660" s="72">
        <v>1993.0</v>
      </c>
      <c r="E660" s="49" t="s">
        <v>286</v>
      </c>
      <c r="F660" s="48" t="s">
        <v>62</v>
      </c>
      <c r="G660" s="50">
        <v>0.75</v>
      </c>
      <c r="H660" s="86">
        <v>3345.0</v>
      </c>
    </row>
    <row r="661">
      <c r="A661" s="36" t="b">
        <v>0</v>
      </c>
      <c r="B661" s="39" t="s">
        <v>17</v>
      </c>
      <c r="C661" s="52" t="s">
        <v>14</v>
      </c>
      <c r="D661" s="40">
        <v>1996.0</v>
      </c>
      <c r="E661" s="42" t="s">
        <v>286</v>
      </c>
      <c r="F661" s="53" t="s">
        <v>62</v>
      </c>
      <c r="G661" s="54">
        <v>0.75</v>
      </c>
      <c r="H661" s="92">
        <v>3250.0</v>
      </c>
    </row>
    <row r="662">
      <c r="A662" s="45" t="b">
        <v>0</v>
      </c>
      <c r="B662" s="46" t="s">
        <v>17</v>
      </c>
      <c r="C662" s="47" t="s">
        <v>14</v>
      </c>
      <c r="D662" s="72">
        <v>2003.0</v>
      </c>
      <c r="E662" s="49" t="s">
        <v>286</v>
      </c>
      <c r="F662" s="48" t="s">
        <v>62</v>
      </c>
      <c r="G662" s="50">
        <v>0.75</v>
      </c>
      <c r="H662" s="86">
        <v>2310.0</v>
      </c>
    </row>
    <row r="663">
      <c r="A663" s="36" t="b">
        <v>0</v>
      </c>
      <c r="B663" s="39" t="s">
        <v>17</v>
      </c>
      <c r="C663" s="52" t="s">
        <v>14</v>
      </c>
      <c r="D663" s="40">
        <v>2016.0</v>
      </c>
      <c r="E663" s="42" t="s">
        <v>286</v>
      </c>
      <c r="F663" s="53" t="s">
        <v>62</v>
      </c>
      <c r="G663" s="54">
        <v>0.75</v>
      </c>
      <c r="H663" s="92">
        <v>2170.0</v>
      </c>
    </row>
    <row r="664">
      <c r="A664" s="45" t="b">
        <v>0</v>
      </c>
      <c r="B664" s="46" t="s">
        <v>17</v>
      </c>
      <c r="C664" s="47" t="s">
        <v>14</v>
      </c>
      <c r="D664" s="72">
        <v>2020.0</v>
      </c>
      <c r="E664" s="49" t="s">
        <v>286</v>
      </c>
      <c r="F664" s="48" t="s">
        <v>62</v>
      </c>
      <c r="G664" s="50">
        <v>0.75</v>
      </c>
      <c r="H664" s="86">
        <v>1555.0</v>
      </c>
    </row>
    <row r="665">
      <c r="A665" s="36" t="b">
        <v>0</v>
      </c>
      <c r="B665" s="39" t="s">
        <v>17</v>
      </c>
      <c r="C665" s="52" t="s">
        <v>14</v>
      </c>
      <c r="D665" s="40">
        <v>1992.0</v>
      </c>
      <c r="E665" s="42" t="s">
        <v>286</v>
      </c>
      <c r="F665" s="53" t="s">
        <v>287</v>
      </c>
      <c r="G665" s="54">
        <v>0.75</v>
      </c>
      <c r="H665" s="92">
        <v>3720.0</v>
      </c>
    </row>
    <row r="666">
      <c r="A666" s="45" t="b">
        <v>0</v>
      </c>
      <c r="B666" s="46" t="s">
        <v>17</v>
      </c>
      <c r="C666" s="47" t="s">
        <v>14</v>
      </c>
      <c r="D666" s="72">
        <v>1996.0</v>
      </c>
      <c r="E666" s="49" t="s">
        <v>286</v>
      </c>
      <c r="F666" s="48" t="s">
        <v>287</v>
      </c>
      <c r="G666" s="50">
        <v>0.75</v>
      </c>
      <c r="H666" s="86">
        <v>5570.0</v>
      </c>
    </row>
    <row r="667">
      <c r="A667" s="36" t="b">
        <v>0</v>
      </c>
      <c r="B667" s="39" t="s">
        <v>17</v>
      </c>
      <c r="C667" s="52" t="s">
        <v>14</v>
      </c>
      <c r="D667" s="40">
        <v>2002.0</v>
      </c>
      <c r="E667" s="42" t="s">
        <v>286</v>
      </c>
      <c r="F667" s="53" t="s">
        <v>287</v>
      </c>
      <c r="G667" s="54">
        <v>0.75</v>
      </c>
      <c r="H667" s="92">
        <v>5570.0</v>
      </c>
    </row>
    <row r="668" ht="15.75" customHeight="1">
      <c r="A668" s="45" t="b">
        <v>0</v>
      </c>
      <c r="B668" s="46" t="s">
        <v>17</v>
      </c>
      <c r="C668" s="47" t="s">
        <v>14</v>
      </c>
      <c r="D668" s="56">
        <v>2018.0</v>
      </c>
      <c r="E668" s="49" t="s">
        <v>288</v>
      </c>
      <c r="F668" s="49" t="s">
        <v>99</v>
      </c>
      <c r="G668" s="50">
        <v>0.75</v>
      </c>
      <c r="H668" s="93">
        <v>530.0</v>
      </c>
    </row>
    <row r="669" ht="15.75" customHeight="1">
      <c r="A669" s="36" t="b">
        <v>0</v>
      </c>
      <c r="B669" s="39" t="s">
        <v>17</v>
      </c>
      <c r="C669" s="52" t="s">
        <v>14</v>
      </c>
      <c r="D669" s="40">
        <v>2017.0</v>
      </c>
      <c r="E669" s="42" t="s">
        <v>286</v>
      </c>
      <c r="F669" s="42" t="s">
        <v>211</v>
      </c>
      <c r="G669" s="54">
        <v>0.75</v>
      </c>
      <c r="H669" s="60">
        <v>1585.0</v>
      </c>
    </row>
    <row r="670" ht="15.75" customHeight="1">
      <c r="A670" s="45" t="b">
        <v>0</v>
      </c>
      <c r="B670" s="46" t="s">
        <v>17</v>
      </c>
      <c r="C670" s="46" t="s">
        <v>14</v>
      </c>
      <c r="D670" s="56">
        <v>2020.0</v>
      </c>
      <c r="E670" s="57" t="s">
        <v>289</v>
      </c>
      <c r="F670" s="58" t="s">
        <v>290</v>
      </c>
      <c r="G670" s="50">
        <v>0.75</v>
      </c>
      <c r="H670" s="59">
        <v>350.0</v>
      </c>
    </row>
    <row r="671" ht="15.75" customHeight="1">
      <c r="A671" s="36" t="b">
        <v>0</v>
      </c>
      <c r="B671" s="39" t="s">
        <v>17</v>
      </c>
      <c r="C671" s="39" t="s">
        <v>14</v>
      </c>
      <c r="D671" s="66">
        <v>2020.0</v>
      </c>
      <c r="E671" s="41" t="s">
        <v>289</v>
      </c>
      <c r="F671" s="68" t="s">
        <v>291</v>
      </c>
      <c r="G671" s="54">
        <v>0.75</v>
      </c>
      <c r="H671" s="44">
        <v>400.0</v>
      </c>
    </row>
    <row r="672" ht="15.75" customHeight="1">
      <c r="A672" s="45" t="b">
        <v>0</v>
      </c>
      <c r="B672" s="46" t="s">
        <v>17</v>
      </c>
      <c r="C672" s="46" t="s">
        <v>14</v>
      </c>
      <c r="D672" s="56">
        <v>2020.0</v>
      </c>
      <c r="E672" s="57" t="s">
        <v>289</v>
      </c>
      <c r="F672" s="58" t="s">
        <v>292</v>
      </c>
      <c r="G672" s="50">
        <v>0.75</v>
      </c>
      <c r="H672" s="93">
        <v>375.0</v>
      </c>
    </row>
    <row r="673" ht="15.75" customHeight="1">
      <c r="A673" s="36" t="b">
        <v>0</v>
      </c>
      <c r="B673" s="39" t="s">
        <v>17</v>
      </c>
      <c r="C673" s="39" t="s">
        <v>14</v>
      </c>
      <c r="D673" s="66">
        <v>2019.0</v>
      </c>
      <c r="E673" s="41" t="s">
        <v>289</v>
      </c>
      <c r="F673" s="68" t="s">
        <v>293</v>
      </c>
      <c r="G673" s="54">
        <v>0.75</v>
      </c>
      <c r="H673" s="44">
        <v>600.0</v>
      </c>
    </row>
    <row r="674">
      <c r="A674" s="45" t="b">
        <v>0</v>
      </c>
      <c r="B674" s="46" t="s">
        <v>17</v>
      </c>
      <c r="C674" s="47" t="s">
        <v>14</v>
      </c>
      <c r="D674" s="72">
        <v>1988.0</v>
      </c>
      <c r="E674" s="49" t="s">
        <v>294</v>
      </c>
      <c r="F674" s="48" t="s">
        <v>295</v>
      </c>
      <c r="G674" s="50">
        <v>0.75</v>
      </c>
      <c r="H674" s="76">
        <v>660.0</v>
      </c>
    </row>
    <row r="675">
      <c r="A675" s="36" t="b">
        <v>0</v>
      </c>
      <c r="B675" s="39" t="s">
        <v>17</v>
      </c>
      <c r="C675" s="52" t="s">
        <v>14</v>
      </c>
      <c r="D675" s="40">
        <v>1998.0</v>
      </c>
      <c r="E675" s="42" t="s">
        <v>294</v>
      </c>
      <c r="F675" s="53" t="s">
        <v>295</v>
      </c>
      <c r="G675" s="54">
        <v>0.75</v>
      </c>
      <c r="H675" s="77">
        <v>660.0</v>
      </c>
    </row>
    <row r="676">
      <c r="A676" s="45" t="b">
        <v>0</v>
      </c>
      <c r="B676" s="46" t="s">
        <v>17</v>
      </c>
      <c r="C676" s="47" t="s">
        <v>14</v>
      </c>
      <c r="D676" s="72">
        <v>2000.0</v>
      </c>
      <c r="E676" s="49" t="s">
        <v>294</v>
      </c>
      <c r="F676" s="48" t="s">
        <v>89</v>
      </c>
      <c r="G676" s="50">
        <v>0.75</v>
      </c>
      <c r="H676" s="76">
        <v>425.0</v>
      </c>
    </row>
    <row r="677">
      <c r="A677" s="36" t="b">
        <v>0</v>
      </c>
      <c r="B677" s="39" t="s">
        <v>17</v>
      </c>
      <c r="C677" s="52" t="s">
        <v>14</v>
      </c>
      <c r="D677" s="40">
        <v>2013.0</v>
      </c>
      <c r="E677" s="42" t="s">
        <v>294</v>
      </c>
      <c r="F677" s="53" t="s">
        <v>89</v>
      </c>
      <c r="G677" s="54">
        <v>0.75</v>
      </c>
      <c r="H677" s="77">
        <v>380.0</v>
      </c>
    </row>
    <row r="678">
      <c r="A678" s="45" t="b">
        <v>0</v>
      </c>
      <c r="B678" s="46" t="s">
        <v>17</v>
      </c>
      <c r="C678" s="47" t="s">
        <v>14</v>
      </c>
      <c r="D678" s="72">
        <v>2003.0</v>
      </c>
      <c r="E678" s="49" t="s">
        <v>294</v>
      </c>
      <c r="F678" s="48" t="s">
        <v>190</v>
      </c>
      <c r="G678" s="50">
        <v>0.75</v>
      </c>
      <c r="H678" s="76">
        <v>400.0</v>
      </c>
    </row>
    <row r="679" ht="15.75" customHeight="1">
      <c r="A679" s="36" t="b">
        <v>0</v>
      </c>
      <c r="B679" s="39" t="s">
        <v>17</v>
      </c>
      <c r="C679" s="52" t="s">
        <v>14</v>
      </c>
      <c r="D679" s="52">
        <v>2010.0</v>
      </c>
      <c r="E679" s="112" t="s">
        <v>296</v>
      </c>
      <c r="F679" s="112" t="s">
        <v>23</v>
      </c>
      <c r="G679" s="54">
        <v>0.75</v>
      </c>
      <c r="H679" s="44">
        <v>660.0</v>
      </c>
    </row>
    <row r="680" ht="15.75" customHeight="1">
      <c r="A680" s="45" t="b">
        <v>0</v>
      </c>
      <c r="B680" s="46" t="s">
        <v>17</v>
      </c>
      <c r="C680" s="47" t="s">
        <v>14</v>
      </c>
      <c r="D680" s="47">
        <v>2012.0</v>
      </c>
      <c r="E680" s="113" t="s">
        <v>296</v>
      </c>
      <c r="F680" s="113" t="s">
        <v>23</v>
      </c>
      <c r="G680" s="50">
        <v>0.75</v>
      </c>
      <c r="H680" s="59">
        <v>595.0</v>
      </c>
    </row>
    <row r="681" ht="15.75" customHeight="1">
      <c r="A681" s="36" t="b">
        <v>0</v>
      </c>
      <c r="B681" s="39" t="s">
        <v>17</v>
      </c>
      <c r="C681" s="40" t="s">
        <v>14</v>
      </c>
      <c r="D681" s="62">
        <v>2005.0</v>
      </c>
      <c r="E681" s="42" t="s">
        <v>297</v>
      </c>
      <c r="F681" s="42" t="s">
        <v>298</v>
      </c>
      <c r="G681" s="54">
        <v>0.75</v>
      </c>
      <c r="H681" s="83">
        <v>680.0</v>
      </c>
    </row>
    <row r="682" ht="15.75" customHeight="1">
      <c r="A682" s="45" t="b">
        <v>0</v>
      </c>
      <c r="B682" s="46" t="s">
        <v>17</v>
      </c>
      <c r="C682" s="72" t="s">
        <v>14</v>
      </c>
      <c r="D682" s="72">
        <v>2019.0</v>
      </c>
      <c r="E682" s="49" t="s">
        <v>299</v>
      </c>
      <c r="F682" s="49" t="s">
        <v>19</v>
      </c>
      <c r="G682" s="50">
        <v>0.75</v>
      </c>
      <c r="H682" s="65">
        <v>2225.0</v>
      </c>
    </row>
    <row r="683" ht="15.75" customHeight="1">
      <c r="A683" s="36" t="b">
        <v>0</v>
      </c>
      <c r="B683" s="39" t="s">
        <v>17</v>
      </c>
      <c r="C683" s="40" t="s">
        <v>14</v>
      </c>
      <c r="D683" s="40">
        <v>2017.0</v>
      </c>
      <c r="E683" s="42" t="s">
        <v>299</v>
      </c>
      <c r="F683" s="42" t="s">
        <v>190</v>
      </c>
      <c r="G683" s="54">
        <v>0.75</v>
      </c>
      <c r="H683" s="83">
        <v>2070.0</v>
      </c>
    </row>
    <row r="684" ht="15.75" customHeight="1">
      <c r="A684" s="45" t="b">
        <v>0</v>
      </c>
      <c r="B684" s="46" t="s">
        <v>17</v>
      </c>
      <c r="C684" s="72" t="s">
        <v>14</v>
      </c>
      <c r="D684" s="64">
        <v>2005.0</v>
      </c>
      <c r="E684" s="49" t="s">
        <v>300</v>
      </c>
      <c r="F684" s="49" t="s">
        <v>301</v>
      </c>
      <c r="G684" s="50">
        <v>0.75</v>
      </c>
      <c r="H684" s="65">
        <v>1085.0</v>
      </c>
    </row>
    <row r="685" ht="15.75" customHeight="1">
      <c r="A685" s="36" t="b">
        <v>0</v>
      </c>
      <c r="B685" s="39" t="s">
        <v>17</v>
      </c>
      <c r="C685" s="40" t="s">
        <v>14</v>
      </c>
      <c r="D685" s="62">
        <v>1997.0</v>
      </c>
      <c r="E685" s="42" t="s">
        <v>302</v>
      </c>
      <c r="F685" s="42" t="s">
        <v>303</v>
      </c>
      <c r="G685" s="54">
        <v>0.75</v>
      </c>
      <c r="H685" s="83">
        <v>850.0</v>
      </c>
    </row>
    <row r="686" ht="15.75" customHeight="1">
      <c r="A686" s="45" t="b">
        <v>0</v>
      </c>
      <c r="B686" s="46" t="s">
        <v>17</v>
      </c>
      <c r="C686" s="72" t="s">
        <v>14</v>
      </c>
      <c r="D686" s="72">
        <v>1995.0</v>
      </c>
      <c r="E686" s="49" t="s">
        <v>304</v>
      </c>
      <c r="F686" s="48" t="s">
        <v>21</v>
      </c>
      <c r="G686" s="50">
        <v>0.75</v>
      </c>
      <c r="H686" s="70">
        <v>3215.0</v>
      </c>
    </row>
    <row r="687" ht="15.75" customHeight="1">
      <c r="A687" s="36" t="b">
        <v>0</v>
      </c>
      <c r="B687" s="39" t="s">
        <v>17</v>
      </c>
      <c r="C687" s="52" t="s">
        <v>14</v>
      </c>
      <c r="D687" s="52">
        <v>2022.0</v>
      </c>
      <c r="E687" s="53" t="s">
        <v>305</v>
      </c>
      <c r="F687" s="53" t="s">
        <v>306</v>
      </c>
      <c r="G687" s="71">
        <v>0.75</v>
      </c>
      <c r="H687" s="44">
        <v>120.0</v>
      </c>
    </row>
    <row r="688" ht="15.75" customHeight="1">
      <c r="A688" s="45" t="b">
        <v>0</v>
      </c>
      <c r="B688" s="46" t="s">
        <v>17</v>
      </c>
      <c r="C688" s="72" t="s">
        <v>14</v>
      </c>
      <c r="D688" s="72">
        <v>2012.0</v>
      </c>
      <c r="E688" s="49" t="s">
        <v>307</v>
      </c>
      <c r="F688" s="49" t="s">
        <v>308</v>
      </c>
      <c r="G688" s="50">
        <v>0.75</v>
      </c>
      <c r="H688" s="65">
        <v>1380.0</v>
      </c>
    </row>
    <row r="689" ht="15.75" customHeight="1">
      <c r="A689" s="36" t="b">
        <v>0</v>
      </c>
      <c r="B689" s="39" t="s">
        <v>17</v>
      </c>
      <c r="C689" s="40" t="s">
        <v>14</v>
      </c>
      <c r="D689" s="40">
        <v>2018.0</v>
      </c>
      <c r="E689" s="42" t="s">
        <v>307</v>
      </c>
      <c r="F689" s="42" t="s">
        <v>308</v>
      </c>
      <c r="G689" s="54">
        <v>0.75</v>
      </c>
      <c r="H689" s="83">
        <v>1050.0</v>
      </c>
    </row>
    <row r="690" ht="15.75" customHeight="1">
      <c r="A690" s="45" t="b">
        <v>0</v>
      </c>
      <c r="B690" s="46" t="s">
        <v>17</v>
      </c>
      <c r="C690" s="72" t="s">
        <v>14</v>
      </c>
      <c r="D690" s="72">
        <v>2017.0</v>
      </c>
      <c r="E690" s="49" t="s">
        <v>307</v>
      </c>
      <c r="F690" s="49" t="s">
        <v>309</v>
      </c>
      <c r="G690" s="50">
        <v>0.75</v>
      </c>
      <c r="H690" s="65">
        <v>580.0</v>
      </c>
    </row>
    <row r="691" ht="15.75" customHeight="1">
      <c r="A691" s="36" t="b">
        <v>0</v>
      </c>
      <c r="B691" s="39" t="s">
        <v>17</v>
      </c>
      <c r="C691" s="40" t="s">
        <v>14</v>
      </c>
      <c r="D691" s="40">
        <v>2011.0</v>
      </c>
      <c r="E691" s="42" t="s">
        <v>307</v>
      </c>
      <c r="F691" s="42" t="s">
        <v>310</v>
      </c>
      <c r="G691" s="54">
        <v>0.75</v>
      </c>
      <c r="H691" s="83">
        <v>1675.0</v>
      </c>
    </row>
    <row r="692" ht="15.75" customHeight="1">
      <c r="A692" s="45" t="b">
        <v>0</v>
      </c>
      <c r="B692" s="46" t="s">
        <v>17</v>
      </c>
      <c r="C692" s="46" t="s">
        <v>14</v>
      </c>
      <c r="D692" s="56">
        <v>2020.0</v>
      </c>
      <c r="E692" s="58" t="s">
        <v>311</v>
      </c>
      <c r="F692" s="57" t="s">
        <v>312</v>
      </c>
      <c r="G692" s="50">
        <v>0.75</v>
      </c>
      <c r="H692" s="59">
        <v>1600.0</v>
      </c>
    </row>
    <row r="693" ht="15.75" customHeight="1">
      <c r="A693" s="36" t="b">
        <v>0</v>
      </c>
      <c r="B693" s="39" t="s">
        <v>17</v>
      </c>
      <c r="C693" s="39" t="s">
        <v>14</v>
      </c>
      <c r="D693" s="107">
        <v>2020.0</v>
      </c>
      <c r="E693" s="68" t="s">
        <v>311</v>
      </c>
      <c r="F693" s="103" t="s">
        <v>239</v>
      </c>
      <c r="G693" s="54">
        <v>0.75</v>
      </c>
      <c r="H693" s="44">
        <v>1135.0</v>
      </c>
    </row>
    <row r="694" ht="15.75" customHeight="1">
      <c r="A694" s="45" t="b">
        <v>0</v>
      </c>
      <c r="B694" s="46" t="s">
        <v>17</v>
      </c>
      <c r="C694" s="72" t="s">
        <v>14</v>
      </c>
      <c r="D694" s="72">
        <v>2016.0</v>
      </c>
      <c r="E694" s="49" t="s">
        <v>313</v>
      </c>
      <c r="F694" s="48" t="s">
        <v>314</v>
      </c>
      <c r="G694" s="50">
        <v>0.75</v>
      </c>
      <c r="H694" s="70">
        <v>1050.0</v>
      </c>
    </row>
    <row r="695" ht="15.75" customHeight="1">
      <c r="A695" s="36" t="b">
        <v>0</v>
      </c>
      <c r="B695" s="39" t="s">
        <v>17</v>
      </c>
      <c r="C695" s="40" t="s">
        <v>14</v>
      </c>
      <c r="D695" s="40">
        <v>2019.0</v>
      </c>
      <c r="E695" s="42" t="s">
        <v>313</v>
      </c>
      <c r="F695" s="53" t="s">
        <v>314</v>
      </c>
      <c r="G695" s="54">
        <v>0.75</v>
      </c>
      <c r="H695" s="63">
        <v>1050.0</v>
      </c>
    </row>
    <row r="696" ht="15.75" customHeight="1">
      <c r="A696" s="45" t="b">
        <v>0</v>
      </c>
      <c r="B696" s="46" t="s">
        <v>17</v>
      </c>
      <c r="C696" s="72" t="s">
        <v>14</v>
      </c>
      <c r="D696" s="72">
        <v>2018.0</v>
      </c>
      <c r="E696" s="49" t="s">
        <v>313</v>
      </c>
      <c r="F696" s="48" t="s">
        <v>315</v>
      </c>
      <c r="G696" s="50">
        <v>0.75</v>
      </c>
      <c r="H696" s="70">
        <v>1565.0</v>
      </c>
    </row>
    <row r="697" ht="15.75" customHeight="1">
      <c r="A697" s="36" t="b">
        <v>0</v>
      </c>
      <c r="B697" s="39" t="s">
        <v>17</v>
      </c>
      <c r="C697" s="40" t="s">
        <v>14</v>
      </c>
      <c r="D697" s="40">
        <v>2022.0</v>
      </c>
      <c r="E697" s="42" t="s">
        <v>313</v>
      </c>
      <c r="F697" s="53" t="s">
        <v>315</v>
      </c>
      <c r="G697" s="54">
        <v>0.75</v>
      </c>
      <c r="H697" s="63">
        <v>1330.0</v>
      </c>
    </row>
    <row r="698" ht="15.75" customHeight="1">
      <c r="A698" s="45" t="b">
        <v>0</v>
      </c>
      <c r="B698" s="46" t="s">
        <v>17</v>
      </c>
      <c r="C698" s="72" t="s">
        <v>14</v>
      </c>
      <c r="D698" s="72">
        <v>2015.0</v>
      </c>
      <c r="E698" s="49" t="s">
        <v>313</v>
      </c>
      <c r="F698" s="48" t="s">
        <v>316</v>
      </c>
      <c r="G698" s="50">
        <v>0.75</v>
      </c>
      <c r="H698" s="70">
        <v>1895.0</v>
      </c>
    </row>
    <row r="699" ht="15.75" customHeight="1">
      <c r="A699" s="36" t="b">
        <v>0</v>
      </c>
      <c r="B699" s="39" t="s">
        <v>17</v>
      </c>
      <c r="C699" s="40" t="s">
        <v>14</v>
      </c>
      <c r="D699" s="40">
        <v>2017.0</v>
      </c>
      <c r="E699" s="42" t="s">
        <v>313</v>
      </c>
      <c r="F699" s="53" t="s">
        <v>316</v>
      </c>
      <c r="G699" s="54">
        <v>0.75</v>
      </c>
      <c r="H699" s="63">
        <v>1700.0</v>
      </c>
    </row>
    <row r="700" ht="15.75" customHeight="1">
      <c r="A700" s="45" t="b">
        <v>0</v>
      </c>
      <c r="B700" s="46" t="s">
        <v>17</v>
      </c>
      <c r="C700" s="72" t="s">
        <v>14</v>
      </c>
      <c r="D700" s="72">
        <v>2014.0</v>
      </c>
      <c r="E700" s="49" t="s">
        <v>313</v>
      </c>
      <c r="F700" s="48" t="s">
        <v>317</v>
      </c>
      <c r="G700" s="50">
        <v>0.75</v>
      </c>
      <c r="H700" s="70">
        <v>1885.0</v>
      </c>
    </row>
    <row r="701" ht="15.75" customHeight="1">
      <c r="A701" s="36" t="b">
        <v>0</v>
      </c>
      <c r="B701" s="39" t="s">
        <v>17</v>
      </c>
      <c r="C701" s="40" t="s">
        <v>14</v>
      </c>
      <c r="D701" s="40">
        <v>2018.0</v>
      </c>
      <c r="E701" s="42" t="s">
        <v>313</v>
      </c>
      <c r="F701" s="53" t="s">
        <v>318</v>
      </c>
      <c r="G701" s="54">
        <v>0.75</v>
      </c>
      <c r="H701" s="63">
        <v>1745.0</v>
      </c>
    </row>
    <row r="702" ht="15.75" customHeight="1">
      <c r="A702" s="45" t="b">
        <v>0</v>
      </c>
      <c r="B702" s="46" t="s">
        <v>17</v>
      </c>
      <c r="C702" s="46" t="s">
        <v>14</v>
      </c>
      <c r="D702" s="56">
        <v>2019.0</v>
      </c>
      <c r="E702" s="57" t="s">
        <v>319</v>
      </c>
      <c r="F702" s="58" t="s">
        <v>320</v>
      </c>
      <c r="G702" s="50">
        <v>0.75</v>
      </c>
      <c r="H702" s="93">
        <v>1140.0</v>
      </c>
    </row>
    <row r="703" ht="15.75" customHeight="1">
      <c r="A703" s="36" t="b">
        <v>0</v>
      </c>
      <c r="B703" s="39" t="s">
        <v>17</v>
      </c>
      <c r="C703" s="106" t="s">
        <v>321</v>
      </c>
      <c r="D703" s="66">
        <v>2021.0</v>
      </c>
      <c r="E703" s="41" t="s">
        <v>319</v>
      </c>
      <c r="F703" s="67" t="s">
        <v>322</v>
      </c>
      <c r="G703" s="54">
        <v>0.75</v>
      </c>
      <c r="H703" s="60">
        <v>1185.0</v>
      </c>
    </row>
    <row r="704" ht="15.75" customHeight="1">
      <c r="A704" s="45" t="b">
        <v>0</v>
      </c>
      <c r="B704" s="46" t="s">
        <v>17</v>
      </c>
      <c r="C704" s="72" t="s">
        <v>14</v>
      </c>
      <c r="D704" s="64">
        <v>2020.0</v>
      </c>
      <c r="E704" s="49" t="s">
        <v>323</v>
      </c>
      <c r="F704" s="49" t="s">
        <v>324</v>
      </c>
      <c r="G704" s="50">
        <v>0.75</v>
      </c>
      <c r="H704" s="65">
        <v>1200.0</v>
      </c>
    </row>
    <row r="705" ht="15.75" customHeight="1">
      <c r="A705" s="36" t="b">
        <v>0</v>
      </c>
      <c r="B705" s="39" t="s">
        <v>17</v>
      </c>
      <c r="C705" s="39" t="s">
        <v>14</v>
      </c>
      <c r="D705" s="66">
        <v>2020.0</v>
      </c>
      <c r="E705" s="41" t="s">
        <v>319</v>
      </c>
      <c r="F705" s="67" t="s">
        <v>325</v>
      </c>
      <c r="G705" s="54">
        <v>0.75</v>
      </c>
      <c r="H705" s="60">
        <v>700.0</v>
      </c>
    </row>
    <row r="706" ht="15.75" customHeight="1">
      <c r="A706" s="45" t="b">
        <v>0</v>
      </c>
      <c r="B706" s="46" t="s">
        <v>17</v>
      </c>
      <c r="C706" s="46" t="s">
        <v>14</v>
      </c>
      <c r="D706" s="56">
        <v>2020.0</v>
      </c>
      <c r="E706" s="57" t="s">
        <v>319</v>
      </c>
      <c r="F706" s="57" t="s">
        <v>326</v>
      </c>
      <c r="G706" s="50">
        <v>0.75</v>
      </c>
      <c r="H706" s="59">
        <v>1805.0</v>
      </c>
    </row>
    <row r="707" ht="15.75" customHeight="1">
      <c r="A707" s="36" t="b">
        <v>0</v>
      </c>
      <c r="B707" s="39" t="s">
        <v>17</v>
      </c>
      <c r="C707" s="40" t="s">
        <v>14</v>
      </c>
      <c r="D707" s="62">
        <v>2020.0</v>
      </c>
      <c r="E707" s="42" t="s">
        <v>323</v>
      </c>
      <c r="F707" s="42" t="s">
        <v>327</v>
      </c>
      <c r="G707" s="54">
        <v>0.75</v>
      </c>
      <c r="H707" s="83">
        <v>1345.0</v>
      </c>
    </row>
    <row r="708" ht="15.75" customHeight="1">
      <c r="A708" s="45" t="b">
        <v>0</v>
      </c>
      <c r="B708" s="46" t="s">
        <v>17</v>
      </c>
      <c r="C708" s="72" t="s">
        <v>14</v>
      </c>
      <c r="D708" s="72">
        <v>2011.0</v>
      </c>
      <c r="E708" s="49" t="s">
        <v>328</v>
      </c>
      <c r="F708" s="49" t="s">
        <v>329</v>
      </c>
      <c r="G708" s="50">
        <v>0.75</v>
      </c>
      <c r="H708" s="93">
        <v>665.0</v>
      </c>
    </row>
    <row r="709" ht="15.75" customHeight="1">
      <c r="A709" s="36" t="b">
        <v>0</v>
      </c>
      <c r="B709" s="39" t="s">
        <v>17</v>
      </c>
      <c r="C709" s="40" t="s">
        <v>14</v>
      </c>
      <c r="D709" s="40">
        <v>2014.0</v>
      </c>
      <c r="E709" s="42" t="s">
        <v>330</v>
      </c>
      <c r="F709" s="42" t="s">
        <v>331</v>
      </c>
      <c r="G709" s="54">
        <v>0.75</v>
      </c>
      <c r="H709" s="83">
        <v>455.0</v>
      </c>
    </row>
    <row r="710" ht="15.75" customHeight="1">
      <c r="A710" s="45" t="b">
        <v>0</v>
      </c>
      <c r="B710" s="46" t="s">
        <v>17</v>
      </c>
      <c r="C710" s="72" t="s">
        <v>14</v>
      </c>
      <c r="D710" s="72">
        <v>2015.0</v>
      </c>
      <c r="E710" s="49" t="s">
        <v>330</v>
      </c>
      <c r="F710" s="49" t="s">
        <v>331</v>
      </c>
      <c r="G710" s="50">
        <v>0.75</v>
      </c>
      <c r="H710" s="65">
        <v>475.0</v>
      </c>
    </row>
    <row r="711" ht="15.75" customHeight="1">
      <c r="A711" s="36" t="b">
        <v>0</v>
      </c>
      <c r="B711" s="39" t="s">
        <v>17</v>
      </c>
      <c r="C711" s="40" t="s">
        <v>14</v>
      </c>
      <c r="D711" s="40">
        <v>2016.0</v>
      </c>
      <c r="E711" s="42" t="s">
        <v>330</v>
      </c>
      <c r="F711" s="42" t="s">
        <v>309</v>
      </c>
      <c r="G711" s="54">
        <v>0.75</v>
      </c>
      <c r="H711" s="83">
        <v>475.0</v>
      </c>
    </row>
    <row r="712" ht="15.75" customHeight="1">
      <c r="A712" s="45" t="b">
        <v>0</v>
      </c>
      <c r="B712" s="46" t="s">
        <v>17</v>
      </c>
      <c r="C712" s="72" t="s">
        <v>14</v>
      </c>
      <c r="D712" s="72">
        <v>2003.0</v>
      </c>
      <c r="E712" s="49" t="s">
        <v>332</v>
      </c>
      <c r="F712" s="48" t="s">
        <v>333</v>
      </c>
      <c r="G712" s="50">
        <v>0.75</v>
      </c>
      <c r="H712" s="70">
        <v>755.0</v>
      </c>
    </row>
    <row r="713" ht="15.75" customHeight="1">
      <c r="A713" s="36" t="b">
        <v>0</v>
      </c>
      <c r="B713" s="39" t="s">
        <v>17</v>
      </c>
      <c r="C713" s="40" t="s">
        <v>14</v>
      </c>
      <c r="D713" s="40">
        <v>2017.0</v>
      </c>
      <c r="E713" s="42" t="s">
        <v>332</v>
      </c>
      <c r="F713" s="53" t="s">
        <v>295</v>
      </c>
      <c r="G713" s="54">
        <v>0.75</v>
      </c>
      <c r="H713" s="63">
        <v>740.0</v>
      </c>
    </row>
    <row r="714" ht="15.75" customHeight="1">
      <c r="A714" s="45" t="b">
        <v>0</v>
      </c>
      <c r="B714" s="46" t="s">
        <v>17</v>
      </c>
      <c r="C714" s="72" t="s">
        <v>14</v>
      </c>
      <c r="D714" s="72">
        <v>2016.0</v>
      </c>
      <c r="E714" s="49" t="s">
        <v>332</v>
      </c>
      <c r="F714" s="48" t="s">
        <v>207</v>
      </c>
      <c r="G714" s="50">
        <v>0.75</v>
      </c>
      <c r="H714" s="70">
        <v>740.0</v>
      </c>
    </row>
    <row r="715" ht="15.75" customHeight="1">
      <c r="A715" s="36" t="b">
        <v>0</v>
      </c>
      <c r="B715" s="39" t="s">
        <v>17</v>
      </c>
      <c r="C715" s="40" t="s">
        <v>14</v>
      </c>
      <c r="D715" s="40">
        <v>2018.0</v>
      </c>
      <c r="E715" s="42" t="s">
        <v>332</v>
      </c>
      <c r="F715" s="53" t="s">
        <v>207</v>
      </c>
      <c r="G715" s="54">
        <v>0.75</v>
      </c>
      <c r="H715" s="63">
        <v>740.0</v>
      </c>
    </row>
    <row r="716" ht="15.75" customHeight="1">
      <c r="A716" s="45" t="b">
        <v>0</v>
      </c>
      <c r="B716" s="46" t="s">
        <v>17</v>
      </c>
      <c r="C716" s="72" t="s">
        <v>14</v>
      </c>
      <c r="D716" s="64">
        <v>2005.0</v>
      </c>
      <c r="E716" s="49" t="s">
        <v>332</v>
      </c>
      <c r="F716" s="49" t="s">
        <v>334</v>
      </c>
      <c r="G716" s="50">
        <v>0.75</v>
      </c>
      <c r="H716" s="70">
        <v>1380.0</v>
      </c>
    </row>
    <row r="717" ht="15.75" customHeight="1">
      <c r="A717" s="36" t="b">
        <v>0</v>
      </c>
      <c r="B717" s="39" t="s">
        <v>17</v>
      </c>
      <c r="C717" s="40" t="s">
        <v>14</v>
      </c>
      <c r="D717" s="62">
        <v>2019.0</v>
      </c>
      <c r="E717" s="42" t="s">
        <v>332</v>
      </c>
      <c r="F717" s="42" t="s">
        <v>334</v>
      </c>
      <c r="G717" s="54">
        <v>0.75</v>
      </c>
      <c r="H717" s="83">
        <v>1540.0</v>
      </c>
    </row>
    <row r="718" ht="15.75" customHeight="1">
      <c r="A718" s="45" t="b">
        <v>0</v>
      </c>
      <c r="B718" s="46" t="s">
        <v>17</v>
      </c>
      <c r="C718" s="72" t="s">
        <v>14</v>
      </c>
      <c r="D718" s="64">
        <v>2019.0</v>
      </c>
      <c r="E718" s="49" t="s">
        <v>332</v>
      </c>
      <c r="F718" s="49" t="s">
        <v>335</v>
      </c>
      <c r="G718" s="50">
        <v>0.75</v>
      </c>
      <c r="H718" s="70">
        <v>830.0</v>
      </c>
    </row>
    <row r="719" ht="15.75" customHeight="1">
      <c r="A719" s="36" t="b">
        <v>0</v>
      </c>
      <c r="B719" s="39" t="s">
        <v>17</v>
      </c>
      <c r="C719" s="39" t="s">
        <v>14</v>
      </c>
      <c r="D719" s="66">
        <v>2018.0</v>
      </c>
      <c r="E719" s="41" t="s">
        <v>332</v>
      </c>
      <c r="F719" s="41" t="s">
        <v>156</v>
      </c>
      <c r="G719" s="54">
        <v>0.75</v>
      </c>
      <c r="H719" s="60">
        <v>635.0</v>
      </c>
    </row>
    <row r="720" ht="15.75" customHeight="1">
      <c r="A720" s="105" t="b">
        <v>0</v>
      </c>
      <c r="B720" s="46" t="s">
        <v>17</v>
      </c>
      <c r="C720" s="72" t="s">
        <v>14</v>
      </c>
      <c r="D720" s="64">
        <v>2005.0</v>
      </c>
      <c r="E720" s="49" t="s">
        <v>332</v>
      </c>
      <c r="F720" s="49" t="s">
        <v>336</v>
      </c>
      <c r="G720" s="50">
        <v>0.75</v>
      </c>
      <c r="H720" s="65">
        <v>580.0</v>
      </c>
    </row>
    <row r="721" ht="15.75" customHeight="1">
      <c r="A721" s="104" t="b">
        <v>0</v>
      </c>
      <c r="B721" s="40" t="s">
        <v>17</v>
      </c>
      <c r="C721" s="40" t="s">
        <v>14</v>
      </c>
      <c r="D721" s="62">
        <v>2019.0</v>
      </c>
      <c r="E721" s="42" t="s">
        <v>332</v>
      </c>
      <c r="F721" s="42" t="s">
        <v>337</v>
      </c>
      <c r="G721" s="54">
        <v>0.75</v>
      </c>
      <c r="H721" s="83">
        <v>640.0</v>
      </c>
    </row>
    <row r="722" ht="15.75" customHeight="1">
      <c r="A722" s="105" t="b">
        <v>0</v>
      </c>
      <c r="B722" s="72" t="s">
        <v>17</v>
      </c>
      <c r="C722" s="72" t="s">
        <v>14</v>
      </c>
      <c r="D722" s="64">
        <v>2019.0</v>
      </c>
      <c r="E722" s="49" t="s">
        <v>332</v>
      </c>
      <c r="F722" s="49" t="s">
        <v>338</v>
      </c>
      <c r="G722" s="50">
        <v>0.75</v>
      </c>
      <c r="H722" s="65">
        <v>580.0</v>
      </c>
    </row>
    <row r="723" ht="15.75" customHeight="1">
      <c r="A723" s="36" t="b">
        <v>0</v>
      </c>
      <c r="B723" s="52" t="s">
        <v>17</v>
      </c>
      <c r="C723" s="52" t="s">
        <v>14</v>
      </c>
      <c r="D723" s="52">
        <v>2018.0</v>
      </c>
      <c r="E723" s="42" t="s">
        <v>332</v>
      </c>
      <c r="F723" s="53" t="s">
        <v>62</v>
      </c>
      <c r="G723" s="71">
        <v>0.75</v>
      </c>
      <c r="H723" s="44">
        <v>835.0</v>
      </c>
    </row>
    <row r="724" ht="15.75" customHeight="1">
      <c r="A724" s="45" t="b">
        <v>0</v>
      </c>
      <c r="B724" s="46" t="s">
        <v>17</v>
      </c>
      <c r="C724" s="72" t="s">
        <v>14</v>
      </c>
      <c r="D724" s="72">
        <v>2017.0</v>
      </c>
      <c r="E724" s="49" t="s">
        <v>332</v>
      </c>
      <c r="F724" s="48" t="s">
        <v>295</v>
      </c>
      <c r="G724" s="50">
        <v>0.75</v>
      </c>
      <c r="H724" s="65">
        <v>765.0</v>
      </c>
    </row>
    <row r="725" ht="15.75" customHeight="1">
      <c r="A725" s="36" t="b">
        <v>0</v>
      </c>
      <c r="B725" s="39" t="s">
        <v>17</v>
      </c>
      <c r="C725" s="40" t="s">
        <v>14</v>
      </c>
      <c r="D725" s="40">
        <v>2016.0</v>
      </c>
      <c r="E725" s="42" t="s">
        <v>332</v>
      </c>
      <c r="F725" s="42" t="s">
        <v>339</v>
      </c>
      <c r="G725" s="54">
        <v>0.75</v>
      </c>
      <c r="H725" s="83">
        <v>820.0</v>
      </c>
    </row>
    <row r="726" ht="15.75" customHeight="1">
      <c r="A726" s="45" t="b">
        <v>0</v>
      </c>
      <c r="B726" s="46" t="s">
        <v>17</v>
      </c>
      <c r="C726" s="72" t="s">
        <v>14</v>
      </c>
      <c r="D726" s="72">
        <v>2018.0</v>
      </c>
      <c r="E726" s="49" t="s">
        <v>332</v>
      </c>
      <c r="F726" s="49" t="s">
        <v>339</v>
      </c>
      <c r="G726" s="50">
        <v>0.75</v>
      </c>
      <c r="H726" s="65">
        <v>780.0</v>
      </c>
    </row>
    <row r="727" ht="15.75" customHeight="1">
      <c r="A727" s="36" t="b">
        <v>0</v>
      </c>
      <c r="B727" s="39" t="s">
        <v>17</v>
      </c>
      <c r="C727" s="39" t="s">
        <v>14</v>
      </c>
      <c r="D727" s="66">
        <v>2019.0</v>
      </c>
      <c r="E727" s="41" t="s">
        <v>332</v>
      </c>
      <c r="F727" s="41" t="s">
        <v>340</v>
      </c>
      <c r="G727" s="54">
        <v>0.75</v>
      </c>
      <c r="H727" s="60">
        <v>585.0</v>
      </c>
    </row>
    <row r="728" ht="15.75" customHeight="1">
      <c r="A728" s="45" t="b">
        <v>0</v>
      </c>
      <c r="B728" s="46" t="s">
        <v>17</v>
      </c>
      <c r="C728" s="46" t="s">
        <v>14</v>
      </c>
      <c r="D728" s="56">
        <v>2019.0</v>
      </c>
      <c r="E728" s="57" t="s">
        <v>332</v>
      </c>
      <c r="F728" s="57" t="s">
        <v>28</v>
      </c>
      <c r="G728" s="50">
        <v>0.75</v>
      </c>
      <c r="H728" s="93">
        <v>465.0</v>
      </c>
    </row>
    <row r="729" ht="15.75" customHeight="1">
      <c r="A729" s="36" t="b">
        <v>1</v>
      </c>
      <c r="B729" s="39" t="s">
        <v>17</v>
      </c>
      <c r="C729" s="40" t="s">
        <v>14</v>
      </c>
      <c r="D729" s="40">
        <v>2014.0</v>
      </c>
      <c r="E729" s="42" t="s">
        <v>341</v>
      </c>
      <c r="F729" s="53" t="s">
        <v>80</v>
      </c>
      <c r="G729" s="54">
        <v>0.75</v>
      </c>
      <c r="H729" s="63">
        <v>660.0</v>
      </c>
    </row>
    <row r="730" ht="15.75" customHeight="1">
      <c r="A730" s="45" t="b">
        <v>1</v>
      </c>
      <c r="B730" s="46" t="s">
        <v>17</v>
      </c>
      <c r="C730" s="72" t="s">
        <v>14</v>
      </c>
      <c r="D730" s="72">
        <v>2013.0</v>
      </c>
      <c r="E730" s="49" t="s">
        <v>341</v>
      </c>
      <c r="F730" s="48" t="s">
        <v>38</v>
      </c>
      <c r="G730" s="50">
        <v>0.75</v>
      </c>
      <c r="H730" s="65">
        <v>505.0</v>
      </c>
    </row>
    <row r="731" ht="15.75" customHeight="1">
      <c r="A731" s="36" t="b">
        <v>1</v>
      </c>
      <c r="B731" s="39" t="s">
        <v>17</v>
      </c>
      <c r="C731" s="40" t="s">
        <v>14</v>
      </c>
      <c r="D731" s="40">
        <v>2014.0</v>
      </c>
      <c r="E731" s="42" t="s">
        <v>341</v>
      </c>
      <c r="F731" s="53" t="s">
        <v>38</v>
      </c>
      <c r="G731" s="54">
        <v>0.75</v>
      </c>
      <c r="H731" s="83">
        <v>505.0</v>
      </c>
    </row>
    <row r="732" ht="15.75" customHeight="1">
      <c r="A732" s="45" t="b">
        <v>1</v>
      </c>
      <c r="B732" s="46" t="s">
        <v>17</v>
      </c>
      <c r="C732" s="72" t="s">
        <v>14</v>
      </c>
      <c r="D732" s="72">
        <v>2014.0</v>
      </c>
      <c r="E732" s="49" t="s">
        <v>341</v>
      </c>
      <c r="F732" s="48" t="s">
        <v>19</v>
      </c>
      <c r="G732" s="50">
        <v>0.75</v>
      </c>
      <c r="H732" s="70">
        <v>430.0</v>
      </c>
    </row>
    <row r="733" ht="15.75" customHeight="1">
      <c r="A733" s="36" t="b">
        <v>1</v>
      </c>
      <c r="B733" s="39" t="s">
        <v>17</v>
      </c>
      <c r="C733" s="40" t="s">
        <v>14</v>
      </c>
      <c r="D733" s="40">
        <v>2015.0</v>
      </c>
      <c r="E733" s="42" t="s">
        <v>341</v>
      </c>
      <c r="F733" s="53" t="s">
        <v>19</v>
      </c>
      <c r="G733" s="54">
        <v>0.75</v>
      </c>
      <c r="H733" s="63">
        <v>425.0</v>
      </c>
    </row>
    <row r="734" ht="15.75" customHeight="1">
      <c r="A734" s="45" t="b">
        <v>1</v>
      </c>
      <c r="B734" s="46" t="s">
        <v>17</v>
      </c>
      <c r="C734" s="72" t="s">
        <v>14</v>
      </c>
      <c r="D734" s="72">
        <v>2013.0</v>
      </c>
      <c r="E734" s="49" t="s">
        <v>341</v>
      </c>
      <c r="F734" s="49" t="s">
        <v>342</v>
      </c>
      <c r="G734" s="50">
        <v>0.75</v>
      </c>
      <c r="H734" s="70">
        <v>525.0</v>
      </c>
    </row>
    <row r="735" ht="15.75" customHeight="1">
      <c r="A735" s="36" t="b">
        <v>1</v>
      </c>
      <c r="B735" s="39" t="s">
        <v>17</v>
      </c>
      <c r="C735" s="40" t="s">
        <v>14</v>
      </c>
      <c r="D735" s="40">
        <v>2014.0</v>
      </c>
      <c r="E735" s="42" t="s">
        <v>341</v>
      </c>
      <c r="F735" s="53" t="s">
        <v>207</v>
      </c>
      <c r="G735" s="54">
        <v>0.75</v>
      </c>
      <c r="H735" s="63">
        <v>475.0</v>
      </c>
    </row>
    <row r="736" ht="15.75" customHeight="1">
      <c r="A736" s="45" t="b">
        <v>1</v>
      </c>
      <c r="B736" s="46" t="s">
        <v>17</v>
      </c>
      <c r="C736" s="72" t="s">
        <v>14</v>
      </c>
      <c r="D736" s="72">
        <v>2013.0</v>
      </c>
      <c r="E736" s="49" t="s">
        <v>341</v>
      </c>
      <c r="F736" s="48" t="s">
        <v>89</v>
      </c>
      <c r="G736" s="50">
        <v>0.75</v>
      </c>
      <c r="H736" s="65">
        <v>475.0</v>
      </c>
    </row>
    <row r="737" ht="15.75" customHeight="1">
      <c r="A737" s="36" t="b">
        <v>0</v>
      </c>
      <c r="B737" s="39" t="s">
        <v>17</v>
      </c>
      <c r="C737" s="40" t="s">
        <v>321</v>
      </c>
      <c r="D737" s="40">
        <v>2021.0</v>
      </c>
      <c r="E737" s="42" t="s">
        <v>343</v>
      </c>
      <c r="F737" s="42" t="s">
        <v>344</v>
      </c>
      <c r="G737" s="54">
        <v>0.75</v>
      </c>
      <c r="H737" s="83">
        <v>850.0</v>
      </c>
    </row>
    <row r="738" ht="15.75" customHeight="1">
      <c r="A738" s="45" t="b">
        <v>0</v>
      </c>
      <c r="B738" s="46" t="s">
        <v>17</v>
      </c>
      <c r="C738" s="72" t="s">
        <v>14</v>
      </c>
      <c r="D738" s="72">
        <v>2021.0</v>
      </c>
      <c r="E738" s="49" t="s">
        <v>343</v>
      </c>
      <c r="F738" s="49" t="s">
        <v>345</v>
      </c>
      <c r="G738" s="50">
        <v>0.75</v>
      </c>
      <c r="H738" s="65">
        <v>850.0</v>
      </c>
    </row>
    <row r="739" ht="15.75" customHeight="1">
      <c r="A739" s="36" t="b">
        <v>0</v>
      </c>
      <c r="B739" s="39" t="s">
        <v>17</v>
      </c>
      <c r="C739" s="40" t="s">
        <v>14</v>
      </c>
      <c r="D739" s="40">
        <v>2021.0</v>
      </c>
      <c r="E739" s="42" t="s">
        <v>346</v>
      </c>
      <c r="F739" s="42" t="s">
        <v>347</v>
      </c>
      <c r="G739" s="54">
        <v>0.75</v>
      </c>
      <c r="H739" s="83">
        <v>775.0</v>
      </c>
    </row>
    <row r="740" ht="15.75" customHeight="1">
      <c r="A740" s="45" t="b">
        <v>0</v>
      </c>
      <c r="B740" s="46" t="s">
        <v>17</v>
      </c>
      <c r="C740" s="72" t="s">
        <v>14</v>
      </c>
      <c r="D740" s="72">
        <v>1997.0</v>
      </c>
      <c r="E740" s="49" t="s">
        <v>348</v>
      </c>
      <c r="F740" s="48" t="s">
        <v>349</v>
      </c>
      <c r="G740" s="50">
        <v>0.75</v>
      </c>
      <c r="H740" s="59">
        <v>1840.0</v>
      </c>
    </row>
    <row r="741" ht="15.75" customHeight="1">
      <c r="A741" s="36" t="b">
        <v>0</v>
      </c>
      <c r="B741" s="39" t="s">
        <v>17</v>
      </c>
      <c r="C741" s="40" t="s">
        <v>14</v>
      </c>
      <c r="D741" s="40">
        <v>2017.0</v>
      </c>
      <c r="E741" s="42" t="s">
        <v>348</v>
      </c>
      <c r="F741" s="53" t="s">
        <v>349</v>
      </c>
      <c r="G741" s="54">
        <v>0.75</v>
      </c>
      <c r="H741" s="44">
        <v>1135.0</v>
      </c>
    </row>
    <row r="742" ht="15.75" customHeight="1">
      <c r="A742" s="45" t="b">
        <v>0</v>
      </c>
      <c r="B742" s="46" t="s">
        <v>17</v>
      </c>
      <c r="C742" s="72" t="s">
        <v>14</v>
      </c>
      <c r="D742" s="72">
        <v>2015.0</v>
      </c>
      <c r="E742" s="49" t="s">
        <v>348</v>
      </c>
      <c r="F742" s="48" t="s">
        <v>183</v>
      </c>
      <c r="G742" s="50">
        <v>0.75</v>
      </c>
      <c r="H742" s="59">
        <v>380.0</v>
      </c>
    </row>
    <row r="743" ht="15.75" customHeight="1">
      <c r="A743" s="36" t="b">
        <v>0</v>
      </c>
      <c r="B743" s="39" t="s">
        <v>17</v>
      </c>
      <c r="C743" s="39" t="s">
        <v>14</v>
      </c>
      <c r="D743" s="66">
        <v>2018.0</v>
      </c>
      <c r="E743" s="41" t="s">
        <v>348</v>
      </c>
      <c r="F743" s="41" t="s">
        <v>183</v>
      </c>
      <c r="G743" s="54">
        <v>0.75</v>
      </c>
      <c r="H743" s="44">
        <v>450.0</v>
      </c>
    </row>
    <row r="744" ht="15.75" customHeight="1">
      <c r="A744" s="45" t="b">
        <v>0</v>
      </c>
      <c r="B744" s="46" t="s">
        <v>17</v>
      </c>
      <c r="C744" s="46" t="s">
        <v>14</v>
      </c>
      <c r="D744" s="56">
        <v>2022.0</v>
      </c>
      <c r="E744" s="57" t="s">
        <v>348</v>
      </c>
      <c r="F744" s="87" t="s">
        <v>350</v>
      </c>
      <c r="G744" s="50">
        <v>0.75</v>
      </c>
      <c r="H744" s="59">
        <v>290.0</v>
      </c>
    </row>
    <row r="745" ht="15.75" customHeight="1">
      <c r="A745" s="36" t="b">
        <v>0</v>
      </c>
      <c r="B745" s="39" t="s">
        <v>17</v>
      </c>
      <c r="C745" s="39" t="s">
        <v>14</v>
      </c>
      <c r="D745" s="66">
        <v>2003.0</v>
      </c>
      <c r="E745" s="41" t="s">
        <v>348</v>
      </c>
      <c r="F745" s="41" t="s">
        <v>312</v>
      </c>
      <c r="G745" s="54">
        <v>0.75</v>
      </c>
      <c r="H745" s="60">
        <v>1210.0</v>
      </c>
    </row>
    <row r="746" ht="15.75" customHeight="1">
      <c r="A746" s="45" t="b">
        <v>0</v>
      </c>
      <c r="B746" s="46" t="s">
        <v>17</v>
      </c>
      <c r="C746" s="72" t="s">
        <v>14</v>
      </c>
      <c r="D746" s="64">
        <v>2019.0</v>
      </c>
      <c r="E746" s="49" t="s">
        <v>351</v>
      </c>
      <c r="F746" s="49" t="s">
        <v>352</v>
      </c>
      <c r="G746" s="50">
        <v>0.75</v>
      </c>
      <c r="H746" s="65">
        <v>1070.0</v>
      </c>
    </row>
    <row r="747" ht="15.75" customHeight="1">
      <c r="A747" s="36" t="b">
        <v>0</v>
      </c>
      <c r="B747" s="39" t="s">
        <v>17</v>
      </c>
      <c r="C747" s="52" t="s">
        <v>14</v>
      </c>
      <c r="D747" s="52">
        <v>2019.0</v>
      </c>
      <c r="E747" s="42" t="s">
        <v>353</v>
      </c>
      <c r="F747" s="53" t="s">
        <v>354</v>
      </c>
      <c r="G747" s="71">
        <v>0.75</v>
      </c>
      <c r="H747" s="44">
        <v>150.0</v>
      </c>
    </row>
    <row r="748" ht="15.75" customHeight="1">
      <c r="A748" s="45" t="b">
        <v>0</v>
      </c>
      <c r="B748" s="46" t="s">
        <v>17</v>
      </c>
      <c r="C748" s="72" t="s">
        <v>14</v>
      </c>
      <c r="D748" s="72">
        <v>2018.0</v>
      </c>
      <c r="E748" s="49" t="s">
        <v>353</v>
      </c>
      <c r="F748" s="49" t="s">
        <v>355</v>
      </c>
      <c r="G748" s="50">
        <v>0.75</v>
      </c>
      <c r="H748" s="65">
        <v>775.0</v>
      </c>
    </row>
    <row r="749" ht="15.75" customHeight="1">
      <c r="A749" s="36" t="b">
        <v>0</v>
      </c>
      <c r="B749" s="39" t="s">
        <v>17</v>
      </c>
      <c r="C749" s="40" t="s">
        <v>14</v>
      </c>
      <c r="D749" s="40">
        <v>2021.0</v>
      </c>
      <c r="E749" s="42" t="s">
        <v>353</v>
      </c>
      <c r="F749" s="42" t="s">
        <v>355</v>
      </c>
      <c r="G749" s="54">
        <v>0.75</v>
      </c>
      <c r="H749" s="83">
        <v>775.0</v>
      </c>
    </row>
    <row r="750" ht="15.75" customHeight="1">
      <c r="A750" s="45" t="b">
        <v>0</v>
      </c>
      <c r="B750" s="46" t="s">
        <v>17</v>
      </c>
      <c r="C750" s="72" t="s">
        <v>14</v>
      </c>
      <c r="D750" s="64">
        <v>2015.0</v>
      </c>
      <c r="E750" s="49" t="s">
        <v>353</v>
      </c>
      <c r="F750" s="49" t="s">
        <v>356</v>
      </c>
      <c r="G750" s="50">
        <v>0.75</v>
      </c>
      <c r="H750" s="65">
        <v>1870.0</v>
      </c>
    </row>
    <row r="751" ht="15.75" customHeight="1">
      <c r="A751" s="36" t="b">
        <v>0</v>
      </c>
      <c r="B751" s="39" t="s">
        <v>17</v>
      </c>
      <c r="C751" s="40" t="s">
        <v>14</v>
      </c>
      <c r="D751" s="40">
        <v>2017.0</v>
      </c>
      <c r="E751" s="42" t="s">
        <v>353</v>
      </c>
      <c r="F751" s="42" t="s">
        <v>357</v>
      </c>
      <c r="G751" s="54">
        <v>0.75</v>
      </c>
      <c r="H751" s="83">
        <v>1180.0</v>
      </c>
    </row>
    <row r="752" ht="15.75" customHeight="1">
      <c r="A752" s="45" t="b">
        <v>0</v>
      </c>
      <c r="B752" s="46" t="s">
        <v>17</v>
      </c>
      <c r="C752" s="72" t="s">
        <v>14</v>
      </c>
      <c r="D752" s="72">
        <v>2020.0</v>
      </c>
      <c r="E752" s="49" t="s">
        <v>353</v>
      </c>
      <c r="F752" s="49" t="s">
        <v>357</v>
      </c>
      <c r="G752" s="50">
        <v>0.75</v>
      </c>
      <c r="H752" s="65">
        <v>1260.0</v>
      </c>
    </row>
    <row r="753" ht="15.75" customHeight="1">
      <c r="A753" s="36" t="b">
        <v>0</v>
      </c>
      <c r="B753" s="39" t="s">
        <v>17</v>
      </c>
      <c r="C753" s="40" t="s">
        <v>14</v>
      </c>
      <c r="D753" s="40">
        <v>2021.0</v>
      </c>
      <c r="E753" s="42" t="s">
        <v>353</v>
      </c>
      <c r="F753" s="42" t="s">
        <v>357</v>
      </c>
      <c r="G753" s="54">
        <v>0.75</v>
      </c>
      <c r="H753" s="83">
        <v>1355.0</v>
      </c>
    </row>
    <row r="754" ht="15.75" customHeight="1">
      <c r="A754" s="45" t="b">
        <v>0</v>
      </c>
      <c r="B754" s="47" t="s">
        <v>17</v>
      </c>
      <c r="C754" s="47" t="s">
        <v>14</v>
      </c>
      <c r="D754" s="47">
        <v>2022.0</v>
      </c>
      <c r="E754" s="49" t="s">
        <v>353</v>
      </c>
      <c r="F754" s="49" t="s">
        <v>238</v>
      </c>
      <c r="G754" s="69">
        <v>0.75</v>
      </c>
      <c r="H754" s="59">
        <v>135.0</v>
      </c>
    </row>
    <row r="755" ht="15.75" customHeight="1">
      <c r="A755" s="36" t="b">
        <v>0</v>
      </c>
      <c r="B755" s="40" t="s">
        <v>17</v>
      </c>
      <c r="C755" s="40" t="s">
        <v>14</v>
      </c>
      <c r="D755" s="40">
        <v>2021.0</v>
      </c>
      <c r="E755" s="42" t="s">
        <v>353</v>
      </c>
      <c r="F755" s="42" t="s">
        <v>358</v>
      </c>
      <c r="G755" s="54">
        <v>0.75</v>
      </c>
      <c r="H755" s="83">
        <v>1260.0</v>
      </c>
    </row>
    <row r="756" ht="15.75" customHeight="1">
      <c r="A756" s="45" t="b">
        <v>0</v>
      </c>
      <c r="B756" s="72" t="s">
        <v>17</v>
      </c>
      <c r="C756" s="72" t="s">
        <v>14</v>
      </c>
      <c r="D756" s="72">
        <v>2011.0</v>
      </c>
      <c r="E756" s="49" t="s">
        <v>359</v>
      </c>
      <c r="F756" s="49" t="s">
        <v>62</v>
      </c>
      <c r="G756" s="50">
        <v>0.75</v>
      </c>
      <c r="H756" s="65">
        <v>1820.0</v>
      </c>
    </row>
    <row r="757" ht="15.75" customHeight="1">
      <c r="A757" s="36" t="b">
        <v>0</v>
      </c>
      <c r="B757" s="40" t="s">
        <v>17</v>
      </c>
      <c r="C757" s="40" t="s">
        <v>14</v>
      </c>
      <c r="D757" s="40">
        <v>2017.0</v>
      </c>
      <c r="E757" s="42" t="s">
        <v>359</v>
      </c>
      <c r="F757" s="42" t="s">
        <v>360</v>
      </c>
      <c r="G757" s="54">
        <v>0.75</v>
      </c>
      <c r="H757" s="83">
        <v>835.0</v>
      </c>
    </row>
    <row r="758" ht="15.75" customHeight="1">
      <c r="A758" s="45" t="b">
        <v>0</v>
      </c>
      <c r="B758" s="72" t="s">
        <v>17</v>
      </c>
      <c r="C758" s="72" t="s">
        <v>14</v>
      </c>
      <c r="D758" s="72">
        <v>2012.0</v>
      </c>
      <c r="E758" s="49" t="s">
        <v>359</v>
      </c>
      <c r="F758" s="49" t="s">
        <v>361</v>
      </c>
      <c r="G758" s="50">
        <v>0.75</v>
      </c>
      <c r="H758" s="65">
        <v>860.0</v>
      </c>
    </row>
    <row r="759" ht="15.75" customHeight="1">
      <c r="A759" s="36" t="b">
        <v>0</v>
      </c>
      <c r="B759" s="40" t="s">
        <v>17</v>
      </c>
      <c r="C759" s="40" t="s">
        <v>14</v>
      </c>
      <c r="D759" s="40">
        <v>2011.0</v>
      </c>
      <c r="E759" s="42" t="s">
        <v>359</v>
      </c>
      <c r="F759" s="42" t="s">
        <v>102</v>
      </c>
      <c r="G759" s="54">
        <v>0.75</v>
      </c>
      <c r="H759" s="83">
        <v>765.0</v>
      </c>
    </row>
    <row r="760" ht="15.75" customHeight="1">
      <c r="A760" s="45" t="b">
        <v>0</v>
      </c>
      <c r="B760" s="47" t="s">
        <v>17</v>
      </c>
      <c r="C760" s="47" t="s">
        <v>14</v>
      </c>
      <c r="D760" s="47">
        <v>2014.0</v>
      </c>
      <c r="E760" s="49" t="s">
        <v>362</v>
      </c>
      <c r="F760" s="49" t="s">
        <v>36</v>
      </c>
      <c r="G760" s="69">
        <v>0.75</v>
      </c>
      <c r="H760" s="59">
        <v>895.0</v>
      </c>
    </row>
    <row r="761" ht="15.75" customHeight="1">
      <c r="A761" s="104" t="b">
        <v>0</v>
      </c>
      <c r="B761" s="40" t="s">
        <v>17</v>
      </c>
      <c r="C761" s="40" t="s">
        <v>14</v>
      </c>
      <c r="D761" s="62">
        <v>2011.0</v>
      </c>
      <c r="E761" s="42" t="s">
        <v>363</v>
      </c>
      <c r="F761" s="42" t="s">
        <v>364</v>
      </c>
      <c r="G761" s="54">
        <v>0.75</v>
      </c>
      <c r="H761" s="83">
        <v>1230.0</v>
      </c>
    </row>
    <row r="762" ht="15.75" customHeight="1">
      <c r="A762" s="105" t="b">
        <v>0</v>
      </c>
      <c r="B762" s="72" t="s">
        <v>17</v>
      </c>
      <c r="C762" s="72" t="s">
        <v>14</v>
      </c>
      <c r="D762" s="64">
        <v>2013.0</v>
      </c>
      <c r="E762" s="49" t="s">
        <v>363</v>
      </c>
      <c r="F762" s="49" t="s">
        <v>364</v>
      </c>
      <c r="G762" s="50">
        <v>0.75</v>
      </c>
      <c r="H762" s="65">
        <v>1410.0</v>
      </c>
    </row>
    <row r="763" ht="15.75" customHeight="1">
      <c r="A763" s="36" t="b">
        <v>0</v>
      </c>
      <c r="B763" s="39" t="s">
        <v>17</v>
      </c>
      <c r="C763" s="40" t="s">
        <v>14</v>
      </c>
      <c r="D763" s="62">
        <v>2014.0</v>
      </c>
      <c r="E763" s="42" t="s">
        <v>363</v>
      </c>
      <c r="F763" s="42" t="s">
        <v>364</v>
      </c>
      <c r="G763" s="54">
        <v>0.75</v>
      </c>
      <c r="H763" s="63">
        <v>1380.0</v>
      </c>
    </row>
    <row r="764" ht="15.75" customHeight="1">
      <c r="A764" s="45" t="b">
        <v>0</v>
      </c>
      <c r="B764" s="46" t="s">
        <v>17</v>
      </c>
      <c r="C764" s="46" t="s">
        <v>14</v>
      </c>
      <c r="D764" s="56">
        <v>2016.0</v>
      </c>
      <c r="E764" s="74" t="s">
        <v>365</v>
      </c>
      <c r="F764" s="57" t="s">
        <v>62</v>
      </c>
      <c r="G764" s="50">
        <v>0.75</v>
      </c>
      <c r="H764" s="93">
        <v>910.0</v>
      </c>
    </row>
    <row r="765" ht="15.75" customHeight="1">
      <c r="A765" s="36" t="b">
        <v>0</v>
      </c>
      <c r="B765" s="39" t="s">
        <v>17</v>
      </c>
      <c r="C765" s="40" t="s">
        <v>14</v>
      </c>
      <c r="D765" s="40">
        <v>2019.0</v>
      </c>
      <c r="E765" s="42" t="s">
        <v>365</v>
      </c>
      <c r="F765" s="42" t="s">
        <v>62</v>
      </c>
      <c r="G765" s="54">
        <v>0.75</v>
      </c>
      <c r="H765" s="60">
        <v>990.0</v>
      </c>
    </row>
    <row r="766" ht="15.75" customHeight="1">
      <c r="A766" s="45" t="b">
        <v>0</v>
      </c>
      <c r="B766" s="46" t="s">
        <v>17</v>
      </c>
      <c r="C766" s="72" t="s">
        <v>14</v>
      </c>
      <c r="D766" s="72">
        <v>2011.0</v>
      </c>
      <c r="E766" s="49" t="s">
        <v>366</v>
      </c>
      <c r="F766" s="49" t="s">
        <v>216</v>
      </c>
      <c r="G766" s="50">
        <v>0.75</v>
      </c>
      <c r="H766" s="93">
        <v>690.0</v>
      </c>
    </row>
    <row r="767" ht="15.75" customHeight="1">
      <c r="A767" s="36" t="b">
        <v>0</v>
      </c>
      <c r="B767" s="39" t="s">
        <v>17</v>
      </c>
      <c r="C767" s="39" t="s">
        <v>14</v>
      </c>
      <c r="D767" s="66">
        <v>2015.0</v>
      </c>
      <c r="E767" s="73" t="s">
        <v>366</v>
      </c>
      <c r="F767" s="67" t="s">
        <v>367</v>
      </c>
      <c r="G767" s="54">
        <v>0.75</v>
      </c>
      <c r="H767" s="44">
        <v>1240.0</v>
      </c>
    </row>
    <row r="768" ht="15.75" customHeight="1">
      <c r="A768" s="45" t="b">
        <v>0</v>
      </c>
      <c r="B768" s="46" t="s">
        <v>17</v>
      </c>
      <c r="C768" s="72" t="s">
        <v>14</v>
      </c>
      <c r="D768" s="72">
        <v>2021.0</v>
      </c>
      <c r="E768" s="49" t="s">
        <v>368</v>
      </c>
      <c r="F768" s="49" t="s">
        <v>369</v>
      </c>
      <c r="G768" s="50">
        <v>0.75</v>
      </c>
      <c r="H768" s="65">
        <v>645.0</v>
      </c>
    </row>
    <row r="769" ht="15.75" customHeight="1">
      <c r="A769" s="36" t="b">
        <v>0</v>
      </c>
      <c r="B769" s="39" t="s">
        <v>17</v>
      </c>
      <c r="C769" s="40" t="s">
        <v>14</v>
      </c>
      <c r="D769" s="40">
        <v>2018.0</v>
      </c>
      <c r="E769" s="42" t="s">
        <v>368</v>
      </c>
      <c r="F769" s="42" t="s">
        <v>370</v>
      </c>
      <c r="G769" s="54">
        <v>0.75</v>
      </c>
      <c r="H769" s="83">
        <v>1335.0</v>
      </c>
    </row>
    <row r="770" ht="15.75" customHeight="1">
      <c r="A770" s="45" t="b">
        <v>0</v>
      </c>
      <c r="B770" s="46" t="s">
        <v>17</v>
      </c>
      <c r="C770" s="72" t="s">
        <v>14</v>
      </c>
      <c r="D770" s="72">
        <v>2019.0</v>
      </c>
      <c r="E770" s="49" t="s">
        <v>368</v>
      </c>
      <c r="F770" s="49" t="s">
        <v>370</v>
      </c>
      <c r="G770" s="50">
        <v>0.75</v>
      </c>
      <c r="H770" s="65">
        <v>1835.0</v>
      </c>
    </row>
    <row r="771" ht="15.75" customHeight="1">
      <c r="A771" s="36" t="b">
        <v>0</v>
      </c>
      <c r="B771" s="40" t="s">
        <v>17</v>
      </c>
      <c r="C771" s="40" t="s">
        <v>14</v>
      </c>
      <c r="D771" s="62">
        <v>2017.0</v>
      </c>
      <c r="E771" s="42" t="s">
        <v>371</v>
      </c>
      <c r="F771" s="42" t="s">
        <v>214</v>
      </c>
      <c r="G771" s="54">
        <v>0.75</v>
      </c>
      <c r="H771" s="63">
        <v>1260.0</v>
      </c>
    </row>
    <row r="772" ht="15.75" customHeight="1">
      <c r="A772" s="45" t="b">
        <v>0</v>
      </c>
      <c r="B772" s="72" t="s">
        <v>17</v>
      </c>
      <c r="C772" s="72" t="s">
        <v>14</v>
      </c>
      <c r="D772" s="64">
        <v>2017.0</v>
      </c>
      <c r="E772" s="49" t="s">
        <v>371</v>
      </c>
      <c r="F772" s="49" t="s">
        <v>372</v>
      </c>
      <c r="G772" s="50">
        <v>0.75</v>
      </c>
      <c r="H772" s="70">
        <v>600.0</v>
      </c>
    </row>
    <row r="773" ht="15.75" customHeight="1">
      <c r="A773" s="36" t="b">
        <v>0</v>
      </c>
      <c r="B773" s="40" t="s">
        <v>17</v>
      </c>
      <c r="C773" s="40" t="s">
        <v>14</v>
      </c>
      <c r="D773" s="52">
        <v>1997.0</v>
      </c>
      <c r="E773" s="42" t="s">
        <v>371</v>
      </c>
      <c r="F773" s="42" t="s">
        <v>373</v>
      </c>
      <c r="G773" s="54">
        <v>0.75</v>
      </c>
      <c r="H773" s="83">
        <v>1740.0</v>
      </c>
    </row>
    <row r="774" ht="15.75" customHeight="1">
      <c r="A774" s="45" t="b">
        <v>0</v>
      </c>
      <c r="B774" s="46" t="s">
        <v>17</v>
      </c>
      <c r="C774" s="72" t="s">
        <v>14</v>
      </c>
      <c r="D774" s="72">
        <v>2019.0</v>
      </c>
      <c r="E774" s="49" t="s">
        <v>371</v>
      </c>
      <c r="F774" s="48" t="s">
        <v>373</v>
      </c>
      <c r="G774" s="69">
        <v>0.75</v>
      </c>
      <c r="H774" s="59">
        <v>1260.0</v>
      </c>
    </row>
    <row r="775" ht="15.75" customHeight="1">
      <c r="A775" s="36" t="b">
        <v>0</v>
      </c>
      <c r="B775" s="40" t="s">
        <v>17</v>
      </c>
      <c r="C775" s="40" t="s">
        <v>14</v>
      </c>
      <c r="D775" s="52">
        <v>2013.0</v>
      </c>
      <c r="E775" s="42" t="s">
        <v>371</v>
      </c>
      <c r="F775" s="42" t="s">
        <v>373</v>
      </c>
      <c r="G775" s="54">
        <v>0.75</v>
      </c>
      <c r="H775" s="83">
        <v>1710.0</v>
      </c>
    </row>
    <row r="776" ht="15.75" customHeight="1">
      <c r="A776" s="45" t="b">
        <v>0</v>
      </c>
      <c r="B776" s="72" t="s">
        <v>17</v>
      </c>
      <c r="C776" s="72" t="s">
        <v>14</v>
      </c>
      <c r="D776" s="72">
        <v>2014.0</v>
      </c>
      <c r="E776" s="49" t="s">
        <v>374</v>
      </c>
      <c r="F776" s="49" t="s">
        <v>375</v>
      </c>
      <c r="G776" s="50">
        <v>0.75</v>
      </c>
      <c r="H776" s="65">
        <v>425.0</v>
      </c>
    </row>
    <row r="777" ht="15.75" customHeight="1">
      <c r="A777" s="36" t="b">
        <v>0</v>
      </c>
      <c r="B777" s="40" t="s">
        <v>17</v>
      </c>
      <c r="C777" s="40" t="s">
        <v>14</v>
      </c>
      <c r="D777" s="40">
        <v>2015.0</v>
      </c>
      <c r="E777" s="42" t="s">
        <v>374</v>
      </c>
      <c r="F777" s="42" t="s">
        <v>376</v>
      </c>
      <c r="G777" s="54">
        <v>0.75</v>
      </c>
      <c r="H777" s="83">
        <v>1100.0</v>
      </c>
    </row>
    <row r="778" ht="15.75" customHeight="1">
      <c r="A778" s="45" t="b">
        <v>0</v>
      </c>
      <c r="B778" s="72" t="s">
        <v>17</v>
      </c>
      <c r="C778" s="72" t="s">
        <v>14</v>
      </c>
      <c r="D778" s="72">
        <v>2012.0</v>
      </c>
      <c r="E778" s="49" t="s">
        <v>374</v>
      </c>
      <c r="F778" s="49" t="s">
        <v>158</v>
      </c>
      <c r="G778" s="50">
        <v>0.75</v>
      </c>
      <c r="H778" s="65">
        <v>1145.0</v>
      </c>
    </row>
    <row r="779">
      <c r="A779" s="36" t="b">
        <v>0</v>
      </c>
      <c r="B779" s="39" t="s">
        <v>17</v>
      </c>
      <c r="C779" s="39" t="s">
        <v>14</v>
      </c>
      <c r="D779" s="66">
        <v>2005.0</v>
      </c>
      <c r="E779" s="114" t="s">
        <v>377</v>
      </c>
      <c r="F779" s="115" t="s">
        <v>378</v>
      </c>
      <c r="G779" s="54">
        <v>0.75</v>
      </c>
      <c r="H779" s="60">
        <v>460.0</v>
      </c>
    </row>
    <row r="780" ht="15.75" customHeight="1">
      <c r="A780" s="45" t="b">
        <v>0</v>
      </c>
      <c r="B780" s="72" t="s">
        <v>17</v>
      </c>
      <c r="C780" s="72" t="s">
        <v>14</v>
      </c>
      <c r="D780" s="64">
        <v>2010.0</v>
      </c>
      <c r="E780" s="49" t="s">
        <v>379</v>
      </c>
      <c r="F780" s="49" t="s">
        <v>380</v>
      </c>
      <c r="G780" s="50">
        <v>0.75</v>
      </c>
      <c r="H780" s="65">
        <v>585.0</v>
      </c>
    </row>
    <row r="781" ht="15.75" customHeight="1">
      <c r="A781" s="36" t="b">
        <v>0</v>
      </c>
      <c r="B781" s="52" t="s">
        <v>17</v>
      </c>
      <c r="C781" s="52" t="s">
        <v>14</v>
      </c>
      <c r="D781" s="52">
        <v>2009.0</v>
      </c>
      <c r="E781" s="42" t="s">
        <v>381</v>
      </c>
      <c r="F781" s="42" t="s">
        <v>382</v>
      </c>
      <c r="G781" s="71">
        <v>0.75</v>
      </c>
      <c r="H781" s="44">
        <v>435.0</v>
      </c>
    </row>
    <row r="782" ht="15.75" customHeight="1">
      <c r="A782" s="105" t="b">
        <v>0</v>
      </c>
      <c r="B782" s="72" t="s">
        <v>17</v>
      </c>
      <c r="C782" s="72" t="s">
        <v>14</v>
      </c>
      <c r="D782" s="64">
        <v>2017.0</v>
      </c>
      <c r="E782" s="49" t="s">
        <v>383</v>
      </c>
      <c r="F782" s="49" t="s">
        <v>384</v>
      </c>
      <c r="G782" s="50">
        <v>0.75</v>
      </c>
      <c r="H782" s="65">
        <v>450.0</v>
      </c>
    </row>
    <row r="783" ht="15.75" customHeight="1">
      <c r="A783" s="36" t="b">
        <v>0</v>
      </c>
      <c r="B783" s="40" t="s">
        <v>17</v>
      </c>
      <c r="C783" s="40" t="s">
        <v>14</v>
      </c>
      <c r="D783" s="40">
        <v>2015.0</v>
      </c>
      <c r="E783" s="42" t="s">
        <v>385</v>
      </c>
      <c r="F783" s="42" t="s">
        <v>189</v>
      </c>
      <c r="G783" s="54">
        <v>0.75</v>
      </c>
      <c r="H783" s="83">
        <v>2140.0</v>
      </c>
    </row>
    <row r="784" ht="15.75" customHeight="1">
      <c r="A784" s="45" t="b">
        <v>0</v>
      </c>
      <c r="B784" s="46" t="s">
        <v>17</v>
      </c>
      <c r="C784" s="72" t="s">
        <v>14</v>
      </c>
      <c r="D784" s="72">
        <v>2020.0</v>
      </c>
      <c r="E784" s="49" t="s">
        <v>386</v>
      </c>
      <c r="F784" s="48" t="s">
        <v>387</v>
      </c>
      <c r="G784" s="50">
        <v>0.75</v>
      </c>
      <c r="H784" s="59">
        <v>5900.0</v>
      </c>
    </row>
    <row r="785" ht="15.75" customHeight="1">
      <c r="A785" s="36" t="b">
        <v>0</v>
      </c>
      <c r="B785" s="39" t="s">
        <v>17</v>
      </c>
      <c r="C785" s="40" t="s">
        <v>14</v>
      </c>
      <c r="D785" s="40">
        <v>2022.0</v>
      </c>
      <c r="E785" s="42" t="s">
        <v>386</v>
      </c>
      <c r="F785" s="53" t="s">
        <v>388</v>
      </c>
      <c r="G785" s="54">
        <v>0.75</v>
      </c>
      <c r="H785" s="44">
        <v>4155.0</v>
      </c>
    </row>
    <row r="786" ht="11.25" customHeight="1">
      <c r="A786" s="116" t="b">
        <v>0</v>
      </c>
      <c r="B786" s="117"/>
      <c r="C786" s="118"/>
      <c r="D786" s="119"/>
      <c r="E786" s="119"/>
      <c r="F786" s="119"/>
      <c r="G786" s="119"/>
      <c r="H786" s="120"/>
    </row>
    <row r="787" ht="15.75" customHeight="1">
      <c r="A787" s="116" t="b">
        <v>0</v>
      </c>
      <c r="B787" s="121" t="s">
        <v>17</v>
      </c>
      <c r="C787" s="122" t="s">
        <v>389</v>
      </c>
      <c r="D787" s="123">
        <v>2023.0</v>
      </c>
      <c r="E787" s="124" t="s">
        <v>390</v>
      </c>
      <c r="F787" s="125" t="s">
        <v>391</v>
      </c>
      <c r="G787" s="126">
        <v>0.75</v>
      </c>
      <c r="H787" s="127">
        <v>505.0</v>
      </c>
    </row>
    <row r="788" ht="15.75" customHeight="1">
      <c r="A788" s="116" t="b">
        <v>0</v>
      </c>
      <c r="B788" s="121" t="s">
        <v>17</v>
      </c>
      <c r="C788" s="122" t="s">
        <v>389</v>
      </c>
      <c r="D788" s="128">
        <v>2021.0</v>
      </c>
      <c r="E788" s="125" t="s">
        <v>392</v>
      </c>
      <c r="F788" s="125" t="s">
        <v>393</v>
      </c>
      <c r="G788" s="129">
        <v>0.75</v>
      </c>
      <c r="H788" s="130">
        <v>135.0</v>
      </c>
    </row>
    <row r="789" ht="15.75" customHeight="1">
      <c r="A789" s="116" t="b">
        <v>0</v>
      </c>
      <c r="B789" s="121" t="s">
        <v>17</v>
      </c>
      <c r="C789" s="122" t="s">
        <v>389</v>
      </c>
      <c r="D789" s="131">
        <v>2017.0</v>
      </c>
      <c r="E789" s="132" t="s">
        <v>394</v>
      </c>
      <c r="F789" s="132" t="s">
        <v>395</v>
      </c>
      <c r="G789" s="129">
        <v>0.75</v>
      </c>
      <c r="H789" s="133">
        <v>680.0</v>
      </c>
    </row>
    <row r="790" ht="15.75" customHeight="1">
      <c r="A790" s="116" t="b">
        <v>0</v>
      </c>
      <c r="B790" s="121" t="s">
        <v>17</v>
      </c>
      <c r="C790" s="134" t="s">
        <v>389</v>
      </c>
      <c r="D790" s="128">
        <v>2021.0</v>
      </c>
      <c r="E790" s="125" t="s">
        <v>396</v>
      </c>
      <c r="F790" s="125" t="s">
        <v>397</v>
      </c>
      <c r="G790" s="135">
        <v>0.75</v>
      </c>
      <c r="H790" s="130">
        <v>80.0</v>
      </c>
    </row>
    <row r="791" ht="15.75" customHeight="1">
      <c r="A791" s="136" t="b">
        <v>0</v>
      </c>
      <c r="B791" s="121" t="s">
        <v>17</v>
      </c>
      <c r="C791" s="122" t="s">
        <v>389</v>
      </c>
      <c r="D791" s="131">
        <v>2015.0</v>
      </c>
      <c r="E791" s="137" t="s">
        <v>398</v>
      </c>
      <c r="F791" s="137" t="s">
        <v>399</v>
      </c>
      <c r="G791" s="129">
        <v>0.75</v>
      </c>
      <c r="H791" s="138">
        <v>800.0</v>
      </c>
    </row>
    <row r="792" ht="15.75" customHeight="1">
      <c r="A792" s="116" t="b">
        <v>0</v>
      </c>
      <c r="B792" s="121" t="s">
        <v>17</v>
      </c>
      <c r="C792" s="122" t="s">
        <v>389</v>
      </c>
      <c r="D792" s="131">
        <v>2013.0</v>
      </c>
      <c r="E792" s="137" t="s">
        <v>400</v>
      </c>
      <c r="F792" s="137" t="s">
        <v>401</v>
      </c>
      <c r="G792" s="129">
        <v>0.75</v>
      </c>
      <c r="H792" s="138">
        <v>1725.0</v>
      </c>
    </row>
    <row r="793" ht="15.75" customHeight="1">
      <c r="A793" s="116" t="b">
        <v>0</v>
      </c>
      <c r="B793" s="121" t="s">
        <v>17</v>
      </c>
      <c r="C793" s="134" t="s">
        <v>389</v>
      </c>
      <c r="D793" s="128">
        <v>2020.0</v>
      </c>
      <c r="E793" s="125" t="s">
        <v>402</v>
      </c>
      <c r="F793" s="125" t="s">
        <v>403</v>
      </c>
      <c r="G793" s="135">
        <v>0.75</v>
      </c>
      <c r="H793" s="130">
        <v>75.0</v>
      </c>
    </row>
    <row r="794" ht="15.75" customHeight="1">
      <c r="A794" s="116" t="b">
        <v>0</v>
      </c>
      <c r="B794" s="121" t="s">
        <v>17</v>
      </c>
      <c r="C794" s="122" t="s">
        <v>389</v>
      </c>
      <c r="D794" s="131">
        <v>2019.0</v>
      </c>
      <c r="E794" s="137" t="s">
        <v>404</v>
      </c>
      <c r="F794" s="137" t="s">
        <v>405</v>
      </c>
      <c r="G794" s="129">
        <v>0.75</v>
      </c>
      <c r="H794" s="133">
        <v>1650.0</v>
      </c>
    </row>
    <row r="795" ht="15.75" customHeight="1">
      <c r="A795" s="116" t="b">
        <v>0</v>
      </c>
      <c r="B795" s="121" t="s">
        <v>17</v>
      </c>
      <c r="C795" s="139" t="s">
        <v>389</v>
      </c>
      <c r="D795" s="140">
        <v>2017.0</v>
      </c>
      <c r="E795" s="141" t="s">
        <v>406</v>
      </c>
      <c r="F795" s="141" t="s">
        <v>407</v>
      </c>
      <c r="G795" s="142">
        <v>0.75</v>
      </c>
      <c r="H795" s="143">
        <v>1580.0</v>
      </c>
    </row>
    <row r="796" ht="15.75" customHeight="1">
      <c r="A796" s="116" t="b">
        <v>0</v>
      </c>
      <c r="B796" s="121" t="s">
        <v>17</v>
      </c>
      <c r="C796" s="144" t="s">
        <v>389</v>
      </c>
      <c r="D796" s="145">
        <v>2021.0</v>
      </c>
      <c r="E796" s="146" t="s">
        <v>408</v>
      </c>
      <c r="F796" s="147" t="s">
        <v>409</v>
      </c>
      <c r="G796" s="129">
        <v>0.75</v>
      </c>
      <c r="H796" s="148">
        <v>645.0</v>
      </c>
    </row>
    <row r="797" ht="15.75" customHeight="1">
      <c r="A797" s="116" t="b">
        <v>0</v>
      </c>
      <c r="B797" s="121" t="s">
        <v>17</v>
      </c>
      <c r="C797" s="139" t="s">
        <v>389</v>
      </c>
      <c r="D797" s="149">
        <v>2021.0</v>
      </c>
      <c r="E797" s="150" t="s">
        <v>408</v>
      </c>
      <c r="F797" s="151" t="s">
        <v>410</v>
      </c>
      <c r="G797" s="126">
        <v>0.75</v>
      </c>
      <c r="H797" s="130">
        <v>1330.0</v>
      </c>
    </row>
    <row r="798" ht="15.75" customHeight="1">
      <c r="A798" s="116" t="b">
        <v>0</v>
      </c>
      <c r="B798" s="121" t="s">
        <v>17</v>
      </c>
      <c r="C798" s="152" t="s">
        <v>389</v>
      </c>
      <c r="D798" s="153">
        <v>2018.0</v>
      </c>
      <c r="E798" s="150" t="s">
        <v>51</v>
      </c>
      <c r="F798" s="137" t="s">
        <v>411</v>
      </c>
      <c r="G798" s="126">
        <v>0.75</v>
      </c>
      <c r="H798" s="133">
        <v>1530.0</v>
      </c>
    </row>
    <row r="799" ht="15.75" customHeight="1">
      <c r="A799" s="116" t="b">
        <v>0</v>
      </c>
      <c r="B799" s="121" t="s">
        <v>17</v>
      </c>
      <c r="C799" s="140" t="s">
        <v>389</v>
      </c>
      <c r="D799" s="153">
        <v>2019.0</v>
      </c>
      <c r="E799" s="150" t="s">
        <v>51</v>
      </c>
      <c r="F799" s="137" t="s">
        <v>411</v>
      </c>
      <c r="G799" s="126">
        <v>0.75</v>
      </c>
      <c r="H799" s="138">
        <v>1325.0</v>
      </c>
    </row>
    <row r="800" ht="15.75" customHeight="1">
      <c r="A800" s="116" t="b">
        <v>0</v>
      </c>
      <c r="B800" s="121" t="s">
        <v>17</v>
      </c>
      <c r="C800" s="128" t="s">
        <v>389</v>
      </c>
      <c r="D800" s="123">
        <v>2020.0</v>
      </c>
      <c r="E800" s="124" t="s">
        <v>51</v>
      </c>
      <c r="F800" s="124" t="s">
        <v>412</v>
      </c>
      <c r="G800" s="126">
        <v>0.75</v>
      </c>
      <c r="H800" s="154">
        <v>1320.0</v>
      </c>
    </row>
    <row r="801" ht="15.75" customHeight="1">
      <c r="A801" s="116" t="b">
        <v>0</v>
      </c>
      <c r="B801" s="121" t="s">
        <v>17</v>
      </c>
      <c r="C801" s="152" t="s">
        <v>389</v>
      </c>
      <c r="D801" s="152">
        <v>2021.0</v>
      </c>
      <c r="E801" s="146" t="s">
        <v>51</v>
      </c>
      <c r="F801" s="155" t="s">
        <v>411</v>
      </c>
      <c r="G801" s="129">
        <v>0.75</v>
      </c>
      <c r="H801" s="156">
        <v>1350.0</v>
      </c>
    </row>
    <row r="802" ht="15.75" customHeight="1">
      <c r="A802" s="116" t="b">
        <v>0</v>
      </c>
      <c r="B802" s="121" t="s">
        <v>17</v>
      </c>
      <c r="C802" s="157" t="s">
        <v>389</v>
      </c>
      <c r="D802" s="157">
        <v>2020.0</v>
      </c>
      <c r="E802" s="125" t="s">
        <v>413</v>
      </c>
      <c r="F802" s="125" t="s">
        <v>414</v>
      </c>
      <c r="G802" s="129">
        <v>0.75</v>
      </c>
      <c r="H802" s="130">
        <v>120.0</v>
      </c>
    </row>
    <row r="803" ht="15.75" customHeight="1">
      <c r="A803" s="116" t="b">
        <v>0</v>
      </c>
      <c r="B803" s="121" t="s">
        <v>17</v>
      </c>
      <c r="C803" s="140" t="s">
        <v>389</v>
      </c>
      <c r="D803" s="153">
        <v>2016.0</v>
      </c>
      <c r="E803" s="137" t="s">
        <v>65</v>
      </c>
      <c r="F803" s="158" t="s">
        <v>415</v>
      </c>
      <c r="G803" s="126">
        <v>0.75</v>
      </c>
      <c r="H803" s="138">
        <v>725.0</v>
      </c>
    </row>
    <row r="804">
      <c r="A804" s="116" t="b">
        <v>1</v>
      </c>
      <c r="B804" s="121" t="s">
        <v>17</v>
      </c>
      <c r="C804" s="144" t="s">
        <v>389</v>
      </c>
      <c r="D804" s="145">
        <v>2021.0</v>
      </c>
      <c r="E804" s="146" t="s">
        <v>65</v>
      </c>
      <c r="F804" s="158" t="s">
        <v>415</v>
      </c>
      <c r="G804" s="129">
        <v>0.75</v>
      </c>
      <c r="H804" s="159">
        <v>610.0</v>
      </c>
    </row>
    <row r="805" ht="15.75" customHeight="1">
      <c r="A805" s="116" t="b">
        <v>0</v>
      </c>
      <c r="B805" s="121" t="s">
        <v>17</v>
      </c>
      <c r="C805" s="157" t="s">
        <v>389</v>
      </c>
      <c r="D805" s="123">
        <v>2001.0</v>
      </c>
      <c r="E805" s="124" t="s">
        <v>65</v>
      </c>
      <c r="F805" s="124" t="s">
        <v>416</v>
      </c>
      <c r="G805" s="126">
        <v>0.75</v>
      </c>
      <c r="H805" s="133">
        <v>4050.0</v>
      </c>
    </row>
    <row r="806" ht="15.75" customHeight="1">
      <c r="A806" s="116" t="b">
        <v>0</v>
      </c>
      <c r="B806" s="121" t="s">
        <v>17</v>
      </c>
      <c r="C806" s="157" t="s">
        <v>389</v>
      </c>
      <c r="D806" s="123">
        <v>2020.0</v>
      </c>
      <c r="E806" s="124" t="s">
        <v>65</v>
      </c>
      <c r="F806" s="124" t="s">
        <v>416</v>
      </c>
      <c r="G806" s="126">
        <v>0.75</v>
      </c>
      <c r="H806" s="133">
        <v>3440.0</v>
      </c>
    </row>
    <row r="807" ht="15.75" customHeight="1">
      <c r="A807" s="116" t="b">
        <v>0</v>
      </c>
      <c r="B807" s="121" t="s">
        <v>17</v>
      </c>
      <c r="C807" s="157" t="s">
        <v>389</v>
      </c>
      <c r="D807" s="123">
        <v>2003.0</v>
      </c>
      <c r="E807" s="124" t="s">
        <v>65</v>
      </c>
      <c r="F807" s="124" t="s">
        <v>417</v>
      </c>
      <c r="G807" s="126">
        <v>0.75</v>
      </c>
      <c r="H807" s="133">
        <v>9665.0</v>
      </c>
    </row>
    <row r="808" ht="15.75" customHeight="1">
      <c r="A808" s="116" t="b">
        <v>0</v>
      </c>
      <c r="B808" s="121" t="s">
        <v>17</v>
      </c>
      <c r="C808" s="157" t="s">
        <v>389</v>
      </c>
      <c r="D808" s="123">
        <v>2004.0</v>
      </c>
      <c r="E808" s="124" t="s">
        <v>65</v>
      </c>
      <c r="F808" s="124" t="s">
        <v>417</v>
      </c>
      <c r="G808" s="126">
        <v>0.75</v>
      </c>
      <c r="H808" s="133">
        <v>10275.0</v>
      </c>
    </row>
    <row r="809" ht="15.75" customHeight="1">
      <c r="A809" s="116" t="b">
        <v>1</v>
      </c>
      <c r="B809" s="121" t="s">
        <v>17</v>
      </c>
      <c r="C809" s="139" t="s">
        <v>389</v>
      </c>
      <c r="D809" s="160">
        <v>2006.0</v>
      </c>
      <c r="E809" s="161" t="s">
        <v>65</v>
      </c>
      <c r="F809" s="162" t="s">
        <v>417</v>
      </c>
      <c r="G809" s="142">
        <v>0.75</v>
      </c>
      <c r="H809" s="163">
        <v>9800.0</v>
      </c>
    </row>
    <row r="810" ht="15.75" customHeight="1">
      <c r="A810" s="116" t="b">
        <v>1</v>
      </c>
      <c r="B810" s="121" t="s">
        <v>17</v>
      </c>
      <c r="C810" s="122" t="s">
        <v>389</v>
      </c>
      <c r="D810" s="131">
        <v>2011.0</v>
      </c>
      <c r="E810" s="137" t="s">
        <v>418</v>
      </c>
      <c r="F810" s="137" t="s">
        <v>417</v>
      </c>
      <c r="G810" s="129">
        <v>0.75</v>
      </c>
      <c r="H810" s="133">
        <v>9300.0</v>
      </c>
    </row>
    <row r="811" ht="15.75" customHeight="1">
      <c r="A811" s="116" t="b">
        <v>1</v>
      </c>
      <c r="B811" s="121" t="s">
        <v>17</v>
      </c>
      <c r="C811" s="144" t="s">
        <v>389</v>
      </c>
      <c r="D811" s="145">
        <v>2013.0</v>
      </c>
      <c r="E811" s="146" t="s">
        <v>65</v>
      </c>
      <c r="F811" s="158" t="s">
        <v>417</v>
      </c>
      <c r="G811" s="129">
        <v>0.75</v>
      </c>
      <c r="H811" s="159">
        <v>8580.0</v>
      </c>
    </row>
    <row r="812" ht="15.75" customHeight="1">
      <c r="A812" s="116" t="b">
        <v>0</v>
      </c>
      <c r="B812" s="121" t="s">
        <v>17</v>
      </c>
      <c r="C812" s="157" t="s">
        <v>389</v>
      </c>
      <c r="D812" s="123">
        <v>2006.0</v>
      </c>
      <c r="E812" s="124" t="s">
        <v>65</v>
      </c>
      <c r="F812" s="124" t="s">
        <v>419</v>
      </c>
      <c r="G812" s="126">
        <v>0.75</v>
      </c>
      <c r="H812" s="133">
        <v>4380.0</v>
      </c>
    </row>
    <row r="813" ht="15.75" customHeight="1">
      <c r="A813" s="116" t="b">
        <v>0</v>
      </c>
      <c r="B813" s="121" t="s">
        <v>17</v>
      </c>
      <c r="C813" s="157" t="s">
        <v>389</v>
      </c>
      <c r="D813" s="123">
        <v>2007.0</v>
      </c>
      <c r="E813" s="124" t="s">
        <v>65</v>
      </c>
      <c r="F813" s="124" t="s">
        <v>419</v>
      </c>
      <c r="G813" s="126">
        <v>0.75</v>
      </c>
      <c r="H813" s="133">
        <v>5095.0</v>
      </c>
    </row>
    <row r="814" ht="15.75" customHeight="1">
      <c r="A814" s="116" t="b">
        <v>0</v>
      </c>
      <c r="B814" s="121" t="s">
        <v>17</v>
      </c>
      <c r="C814" s="157" t="s">
        <v>389</v>
      </c>
      <c r="D814" s="123">
        <v>2009.0</v>
      </c>
      <c r="E814" s="124" t="s">
        <v>65</v>
      </c>
      <c r="F814" s="124" t="s">
        <v>419</v>
      </c>
      <c r="G814" s="126">
        <v>0.75</v>
      </c>
      <c r="H814" s="133">
        <v>4625.0</v>
      </c>
    </row>
    <row r="815" ht="15.75" customHeight="1">
      <c r="A815" s="116" t="b">
        <v>0</v>
      </c>
      <c r="B815" s="121" t="s">
        <v>17</v>
      </c>
      <c r="C815" s="157" t="s">
        <v>389</v>
      </c>
      <c r="D815" s="123">
        <v>2016.0</v>
      </c>
      <c r="E815" s="124" t="s">
        <v>65</v>
      </c>
      <c r="F815" s="124" t="s">
        <v>419</v>
      </c>
      <c r="G815" s="126">
        <v>0.75</v>
      </c>
      <c r="H815" s="133">
        <v>4955.0</v>
      </c>
    </row>
    <row r="816" ht="15.75" customHeight="1">
      <c r="A816" s="116" t="b">
        <v>0</v>
      </c>
      <c r="B816" s="121" t="s">
        <v>17</v>
      </c>
      <c r="C816" s="157" t="s">
        <v>389</v>
      </c>
      <c r="D816" s="123">
        <v>2017.0</v>
      </c>
      <c r="E816" s="124" t="s">
        <v>65</v>
      </c>
      <c r="F816" s="124" t="s">
        <v>419</v>
      </c>
      <c r="G816" s="126">
        <v>0.75</v>
      </c>
      <c r="H816" s="133">
        <v>4955.0</v>
      </c>
    </row>
    <row r="817" ht="15.75" customHeight="1">
      <c r="A817" s="116" t="b">
        <v>0</v>
      </c>
      <c r="B817" s="121" t="s">
        <v>17</v>
      </c>
      <c r="C817" s="157" t="s">
        <v>389</v>
      </c>
      <c r="D817" s="123">
        <v>2018.0</v>
      </c>
      <c r="E817" s="124" t="s">
        <v>65</v>
      </c>
      <c r="F817" s="124" t="s">
        <v>419</v>
      </c>
      <c r="G817" s="126">
        <v>0.75</v>
      </c>
      <c r="H817" s="133">
        <v>4625.0</v>
      </c>
    </row>
    <row r="818" ht="15.75" customHeight="1">
      <c r="A818" s="116" t="b">
        <v>0</v>
      </c>
      <c r="B818" s="121" t="s">
        <v>17</v>
      </c>
      <c r="C818" s="157" t="s">
        <v>389</v>
      </c>
      <c r="D818" s="123">
        <v>2019.0</v>
      </c>
      <c r="E818" s="124" t="s">
        <v>65</v>
      </c>
      <c r="F818" s="124" t="s">
        <v>419</v>
      </c>
      <c r="G818" s="126">
        <v>0.75</v>
      </c>
      <c r="H818" s="133">
        <v>4675.0</v>
      </c>
    </row>
    <row r="819" ht="15.75" customHeight="1">
      <c r="A819" s="116" t="b">
        <v>0</v>
      </c>
      <c r="B819" s="121" t="s">
        <v>17</v>
      </c>
      <c r="C819" s="157" t="s">
        <v>389</v>
      </c>
      <c r="D819" s="123">
        <v>2020.0</v>
      </c>
      <c r="E819" s="124" t="s">
        <v>65</v>
      </c>
      <c r="F819" s="124" t="s">
        <v>419</v>
      </c>
      <c r="G819" s="126">
        <v>0.75</v>
      </c>
      <c r="H819" s="133">
        <v>4675.0</v>
      </c>
    </row>
    <row r="820" ht="15.75" customHeight="1">
      <c r="A820" s="116" t="b">
        <v>0</v>
      </c>
      <c r="B820" s="121" t="s">
        <v>17</v>
      </c>
      <c r="C820" s="157" t="s">
        <v>389</v>
      </c>
      <c r="D820" s="123">
        <v>2021.0</v>
      </c>
      <c r="E820" s="124" t="s">
        <v>65</v>
      </c>
      <c r="F820" s="124" t="s">
        <v>419</v>
      </c>
      <c r="G820" s="126">
        <v>0.75</v>
      </c>
      <c r="H820" s="133">
        <v>4625.0</v>
      </c>
    </row>
    <row r="821" ht="15.75" customHeight="1">
      <c r="A821" s="116" t="b">
        <v>0</v>
      </c>
      <c r="B821" s="121" t="s">
        <v>17</v>
      </c>
      <c r="C821" s="157" t="s">
        <v>389</v>
      </c>
      <c r="D821" s="123">
        <v>2010.0</v>
      </c>
      <c r="E821" s="124" t="s">
        <v>65</v>
      </c>
      <c r="F821" s="124" t="s">
        <v>420</v>
      </c>
      <c r="G821" s="126">
        <v>0.75</v>
      </c>
      <c r="H821" s="133">
        <v>4155.0</v>
      </c>
    </row>
    <row r="822" ht="15.75" customHeight="1">
      <c r="A822" s="116" t="b">
        <v>0</v>
      </c>
      <c r="B822" s="121" t="s">
        <v>17</v>
      </c>
      <c r="C822" s="157" t="s">
        <v>389</v>
      </c>
      <c r="D822" s="123">
        <v>2015.0</v>
      </c>
      <c r="E822" s="124" t="s">
        <v>65</v>
      </c>
      <c r="F822" s="124" t="s">
        <v>420</v>
      </c>
      <c r="G822" s="126">
        <v>0.75</v>
      </c>
      <c r="H822" s="133">
        <v>4155.0</v>
      </c>
    </row>
    <row r="823" ht="15.75" customHeight="1">
      <c r="A823" s="116" t="b">
        <v>0</v>
      </c>
      <c r="B823" s="121" t="s">
        <v>17</v>
      </c>
      <c r="C823" s="157" t="s">
        <v>389</v>
      </c>
      <c r="D823" s="123">
        <v>1998.0</v>
      </c>
      <c r="E823" s="124" t="s">
        <v>65</v>
      </c>
      <c r="F823" s="124" t="s">
        <v>421</v>
      </c>
      <c r="G823" s="126">
        <v>0.75</v>
      </c>
      <c r="H823" s="133">
        <v>2600.0</v>
      </c>
    </row>
    <row r="824" ht="15.75" customHeight="1">
      <c r="A824" s="116" t="b">
        <v>0</v>
      </c>
      <c r="B824" s="121" t="s">
        <v>17</v>
      </c>
      <c r="C824" s="157" t="s">
        <v>389</v>
      </c>
      <c r="D824" s="123">
        <v>1999.0</v>
      </c>
      <c r="E824" s="124" t="s">
        <v>65</v>
      </c>
      <c r="F824" s="124" t="s">
        <v>421</v>
      </c>
      <c r="G824" s="126">
        <v>0.75</v>
      </c>
      <c r="H824" s="133">
        <v>2600.0</v>
      </c>
    </row>
    <row r="825" ht="15.75" customHeight="1">
      <c r="A825" s="116" t="b">
        <v>0</v>
      </c>
      <c r="B825" s="121" t="s">
        <v>17</v>
      </c>
      <c r="C825" s="157" t="s">
        <v>389</v>
      </c>
      <c r="D825" s="123">
        <v>2000.0</v>
      </c>
      <c r="E825" s="124" t="s">
        <v>65</v>
      </c>
      <c r="F825" s="124" t="s">
        <v>421</v>
      </c>
      <c r="G825" s="126">
        <v>0.75</v>
      </c>
      <c r="H825" s="133">
        <v>3070.0</v>
      </c>
    </row>
    <row r="826" ht="15.75" customHeight="1">
      <c r="A826" s="116" t="b">
        <v>0</v>
      </c>
      <c r="B826" s="121" t="s">
        <v>17</v>
      </c>
      <c r="C826" s="157" t="s">
        <v>389</v>
      </c>
      <c r="D826" s="123">
        <v>2010.0</v>
      </c>
      <c r="E826" s="124" t="s">
        <v>65</v>
      </c>
      <c r="F826" s="124" t="s">
        <v>421</v>
      </c>
      <c r="G826" s="126">
        <v>0.75</v>
      </c>
      <c r="H826" s="133">
        <v>3015.0</v>
      </c>
    </row>
    <row r="827" ht="15.75" customHeight="1">
      <c r="A827" s="116" t="b">
        <v>1</v>
      </c>
      <c r="B827" s="121" t="s">
        <v>17</v>
      </c>
      <c r="C827" s="128" t="s">
        <v>389</v>
      </c>
      <c r="D827" s="153">
        <v>2018.0</v>
      </c>
      <c r="E827" s="137" t="s">
        <v>65</v>
      </c>
      <c r="F827" s="137" t="s">
        <v>421</v>
      </c>
      <c r="G827" s="126">
        <v>0.75</v>
      </c>
      <c r="H827" s="133">
        <v>2370.0</v>
      </c>
    </row>
    <row r="828" ht="15.75" customHeight="1">
      <c r="A828" s="116" t="b">
        <v>0</v>
      </c>
      <c r="B828" s="121" t="s">
        <v>17</v>
      </c>
      <c r="C828" s="157" t="s">
        <v>389</v>
      </c>
      <c r="D828" s="123">
        <v>1981.0</v>
      </c>
      <c r="E828" s="124" t="s">
        <v>65</v>
      </c>
      <c r="F828" s="124" t="s">
        <v>422</v>
      </c>
      <c r="G828" s="126">
        <v>0.75</v>
      </c>
      <c r="H828" s="133">
        <v>4015.0</v>
      </c>
    </row>
    <row r="829" ht="15.75" customHeight="1">
      <c r="A829" s="116" t="b">
        <v>0</v>
      </c>
      <c r="B829" s="121" t="s">
        <v>17</v>
      </c>
      <c r="C829" s="157" t="s">
        <v>389</v>
      </c>
      <c r="D829" s="123">
        <v>1997.0</v>
      </c>
      <c r="E829" s="124" t="s">
        <v>65</v>
      </c>
      <c r="F829" s="124" t="s">
        <v>422</v>
      </c>
      <c r="G829" s="126">
        <v>0.75</v>
      </c>
      <c r="H829" s="133">
        <v>5095.0</v>
      </c>
    </row>
    <row r="830" ht="15.75" customHeight="1">
      <c r="A830" s="116" t="b">
        <v>0</v>
      </c>
      <c r="B830" s="121" t="s">
        <v>17</v>
      </c>
      <c r="C830" s="157" t="s">
        <v>389</v>
      </c>
      <c r="D830" s="123">
        <v>1998.0</v>
      </c>
      <c r="E830" s="124" t="s">
        <v>65</v>
      </c>
      <c r="F830" s="124" t="s">
        <v>422</v>
      </c>
      <c r="G830" s="126">
        <v>0.75</v>
      </c>
      <c r="H830" s="133">
        <v>5570.0</v>
      </c>
    </row>
    <row r="831" ht="15.75" customHeight="1">
      <c r="A831" s="116" t="b">
        <v>0</v>
      </c>
      <c r="B831" s="121" t="s">
        <v>17</v>
      </c>
      <c r="C831" s="157" t="s">
        <v>389</v>
      </c>
      <c r="D831" s="123">
        <v>1999.0</v>
      </c>
      <c r="E831" s="124" t="s">
        <v>65</v>
      </c>
      <c r="F831" s="124" t="s">
        <v>422</v>
      </c>
      <c r="G831" s="126">
        <v>0.75</v>
      </c>
      <c r="H831" s="133">
        <v>7450.0</v>
      </c>
    </row>
    <row r="832" ht="15.75" customHeight="1">
      <c r="A832" s="116" t="b">
        <v>0</v>
      </c>
      <c r="B832" s="121" t="s">
        <v>17</v>
      </c>
      <c r="C832" s="157" t="s">
        <v>389</v>
      </c>
      <c r="D832" s="123">
        <v>2001.0</v>
      </c>
      <c r="E832" s="124" t="s">
        <v>65</v>
      </c>
      <c r="F832" s="124" t="s">
        <v>422</v>
      </c>
      <c r="G832" s="126">
        <v>0.75</v>
      </c>
      <c r="H832" s="133">
        <v>5095.0</v>
      </c>
    </row>
    <row r="833" ht="15.75" customHeight="1">
      <c r="A833" s="116" t="b">
        <v>0</v>
      </c>
      <c r="B833" s="121" t="s">
        <v>17</v>
      </c>
      <c r="C833" s="157" t="s">
        <v>389</v>
      </c>
      <c r="D833" s="123">
        <v>2001.0</v>
      </c>
      <c r="E833" s="124" t="s">
        <v>65</v>
      </c>
      <c r="F833" s="124" t="s">
        <v>423</v>
      </c>
      <c r="G833" s="126">
        <v>0.75</v>
      </c>
      <c r="H833" s="133">
        <v>2355.0</v>
      </c>
    </row>
    <row r="834" ht="15.75" customHeight="1">
      <c r="A834" s="116" t="b">
        <v>0</v>
      </c>
      <c r="B834" s="121" t="s">
        <v>17</v>
      </c>
      <c r="C834" s="157" t="s">
        <v>389</v>
      </c>
      <c r="D834" s="123">
        <v>2002.0</v>
      </c>
      <c r="E834" s="124" t="s">
        <v>65</v>
      </c>
      <c r="F834" s="124" t="s">
        <v>423</v>
      </c>
      <c r="G834" s="126">
        <v>0.75</v>
      </c>
      <c r="H834" s="133">
        <v>2830.0</v>
      </c>
    </row>
    <row r="835" ht="15.75" customHeight="1">
      <c r="A835" s="116" t="b">
        <v>0</v>
      </c>
      <c r="B835" s="121" t="s">
        <v>17</v>
      </c>
      <c r="C835" s="157" t="s">
        <v>389</v>
      </c>
      <c r="D835" s="123">
        <v>2012.0</v>
      </c>
      <c r="E835" s="124" t="s">
        <v>65</v>
      </c>
      <c r="F835" s="124" t="s">
        <v>423</v>
      </c>
      <c r="G835" s="126">
        <v>0.75</v>
      </c>
      <c r="H835" s="133">
        <v>2380.0</v>
      </c>
    </row>
    <row r="836" ht="15.75" customHeight="1">
      <c r="A836" s="116" t="b">
        <v>0</v>
      </c>
      <c r="B836" s="121" t="s">
        <v>17</v>
      </c>
      <c r="C836" s="157" t="s">
        <v>389</v>
      </c>
      <c r="D836" s="123">
        <v>2013.0</v>
      </c>
      <c r="E836" s="124" t="s">
        <v>65</v>
      </c>
      <c r="F836" s="124" t="s">
        <v>423</v>
      </c>
      <c r="G836" s="126">
        <v>0.75</v>
      </c>
      <c r="H836" s="133">
        <v>2080.0</v>
      </c>
    </row>
    <row r="837" ht="15.75" customHeight="1">
      <c r="A837" s="116" t="b">
        <v>0</v>
      </c>
      <c r="B837" s="121" t="s">
        <v>17</v>
      </c>
      <c r="C837" s="157" t="s">
        <v>389</v>
      </c>
      <c r="D837" s="123">
        <v>2016.0</v>
      </c>
      <c r="E837" s="124" t="s">
        <v>65</v>
      </c>
      <c r="F837" s="124" t="s">
        <v>423</v>
      </c>
      <c r="G837" s="126">
        <v>0.75</v>
      </c>
      <c r="H837" s="133">
        <v>2280.0</v>
      </c>
    </row>
    <row r="838" ht="15.75" customHeight="1">
      <c r="A838" s="116" t="b">
        <v>0</v>
      </c>
      <c r="B838" s="121" t="s">
        <v>17</v>
      </c>
      <c r="C838" s="157" t="s">
        <v>389</v>
      </c>
      <c r="D838" s="123">
        <v>2018.0</v>
      </c>
      <c r="E838" s="124" t="s">
        <v>65</v>
      </c>
      <c r="F838" s="124" t="s">
        <v>423</v>
      </c>
      <c r="G838" s="126">
        <v>0.75</v>
      </c>
      <c r="H838" s="133">
        <v>2200.0</v>
      </c>
    </row>
    <row r="839" ht="15.75" customHeight="1">
      <c r="A839" s="116" t="b">
        <v>0</v>
      </c>
      <c r="B839" s="121" t="s">
        <v>17</v>
      </c>
      <c r="C839" s="157" t="s">
        <v>389</v>
      </c>
      <c r="D839" s="123">
        <v>2019.0</v>
      </c>
      <c r="E839" s="124" t="s">
        <v>65</v>
      </c>
      <c r="F839" s="124" t="s">
        <v>423</v>
      </c>
      <c r="G839" s="126">
        <v>0.75</v>
      </c>
      <c r="H839" s="133">
        <v>2215.0</v>
      </c>
    </row>
    <row r="840" ht="15.75" customHeight="1">
      <c r="A840" s="116" t="b">
        <v>0</v>
      </c>
      <c r="B840" s="121" t="s">
        <v>17</v>
      </c>
      <c r="C840" s="157" t="s">
        <v>389</v>
      </c>
      <c r="D840" s="123">
        <v>2021.0</v>
      </c>
      <c r="E840" s="124" t="s">
        <v>65</v>
      </c>
      <c r="F840" s="124" t="s">
        <v>423</v>
      </c>
      <c r="G840" s="126">
        <v>0.75</v>
      </c>
      <c r="H840" s="133">
        <v>1890.0</v>
      </c>
    </row>
    <row r="841" ht="15.75" customHeight="1">
      <c r="A841" s="116" t="b">
        <v>0</v>
      </c>
      <c r="B841" s="121" t="s">
        <v>17</v>
      </c>
      <c r="C841" s="157" t="s">
        <v>389</v>
      </c>
      <c r="D841" s="123">
        <v>2022.0</v>
      </c>
      <c r="E841" s="124" t="s">
        <v>65</v>
      </c>
      <c r="F841" s="124" t="s">
        <v>423</v>
      </c>
      <c r="G841" s="126">
        <v>0.75</v>
      </c>
      <c r="H841" s="133">
        <v>1935.0</v>
      </c>
    </row>
    <row r="842" ht="15.75" customHeight="1">
      <c r="A842" s="116" t="b">
        <v>1</v>
      </c>
      <c r="B842" s="121" t="s">
        <v>17</v>
      </c>
      <c r="C842" s="140" t="s">
        <v>389</v>
      </c>
      <c r="D842" s="140">
        <v>2016.0</v>
      </c>
      <c r="E842" s="141" t="s">
        <v>65</v>
      </c>
      <c r="F842" s="141" t="s">
        <v>424</v>
      </c>
      <c r="G842" s="142">
        <v>0.75</v>
      </c>
      <c r="H842" s="164">
        <v>1785.0</v>
      </c>
    </row>
    <row r="843" ht="15.75" customHeight="1">
      <c r="A843" s="116" t="b">
        <v>0</v>
      </c>
      <c r="B843" s="121" t="s">
        <v>17</v>
      </c>
      <c r="C843" s="152" t="s">
        <v>389</v>
      </c>
      <c r="D843" s="152">
        <v>2017.0</v>
      </c>
      <c r="E843" s="155" t="s">
        <v>65</v>
      </c>
      <c r="F843" s="155" t="s">
        <v>424</v>
      </c>
      <c r="G843" s="129">
        <v>0.75</v>
      </c>
      <c r="H843" s="156">
        <v>1810.0</v>
      </c>
    </row>
    <row r="844" ht="15.75" customHeight="1">
      <c r="A844" s="116" t="b">
        <v>1</v>
      </c>
      <c r="B844" s="121" t="s">
        <v>17</v>
      </c>
      <c r="C844" s="139" t="s">
        <v>389</v>
      </c>
      <c r="D844" s="160">
        <v>2019.0</v>
      </c>
      <c r="E844" s="161" t="s">
        <v>65</v>
      </c>
      <c r="F844" s="162" t="s">
        <v>424</v>
      </c>
      <c r="G844" s="142">
        <v>0.75</v>
      </c>
      <c r="H844" s="163">
        <v>1795.0</v>
      </c>
    </row>
    <row r="845" ht="15.75" customHeight="1">
      <c r="A845" s="116" t="b">
        <v>1</v>
      </c>
      <c r="B845" s="121" t="s">
        <v>17</v>
      </c>
      <c r="C845" s="152" t="s">
        <v>389</v>
      </c>
      <c r="D845" s="152">
        <v>2011.0</v>
      </c>
      <c r="E845" s="155" t="s">
        <v>65</v>
      </c>
      <c r="F845" s="155" t="s">
        <v>420</v>
      </c>
      <c r="G845" s="129">
        <v>0.75</v>
      </c>
      <c r="H845" s="165">
        <v>3240.0</v>
      </c>
    </row>
    <row r="846" ht="15.75" customHeight="1">
      <c r="A846" s="116" t="b">
        <v>1</v>
      </c>
      <c r="B846" s="121" t="s">
        <v>17</v>
      </c>
      <c r="C846" s="153" t="s">
        <v>389</v>
      </c>
      <c r="D846" s="131">
        <v>2010.0</v>
      </c>
      <c r="E846" s="137" t="s">
        <v>65</v>
      </c>
      <c r="F846" s="141" t="s">
        <v>425</v>
      </c>
      <c r="G846" s="129">
        <v>0.75</v>
      </c>
      <c r="H846" s="133">
        <v>2880.0</v>
      </c>
    </row>
    <row r="847" ht="15.75" customHeight="1">
      <c r="A847" s="116" t="b">
        <v>1</v>
      </c>
      <c r="B847" s="121" t="s">
        <v>17</v>
      </c>
      <c r="C847" s="140" t="s">
        <v>389</v>
      </c>
      <c r="D847" s="140">
        <v>2011.0</v>
      </c>
      <c r="E847" s="141" t="s">
        <v>65</v>
      </c>
      <c r="F847" s="141" t="s">
        <v>425</v>
      </c>
      <c r="G847" s="142">
        <v>0.75</v>
      </c>
      <c r="H847" s="166">
        <v>2885.0</v>
      </c>
    </row>
    <row r="848" ht="15.75" customHeight="1">
      <c r="A848" s="116" t="b">
        <v>1</v>
      </c>
      <c r="B848" s="121" t="s">
        <v>17</v>
      </c>
      <c r="C848" s="152" t="s">
        <v>389</v>
      </c>
      <c r="D848" s="152">
        <v>2012.0</v>
      </c>
      <c r="E848" s="155" t="s">
        <v>65</v>
      </c>
      <c r="F848" s="155" t="s">
        <v>425</v>
      </c>
      <c r="G848" s="129">
        <v>0.75</v>
      </c>
      <c r="H848" s="167">
        <v>2400.0</v>
      </c>
    </row>
    <row r="849" ht="15.75" customHeight="1">
      <c r="A849" s="116" t="b">
        <v>1</v>
      </c>
      <c r="B849" s="121" t="s">
        <v>17</v>
      </c>
      <c r="C849" s="140" t="s">
        <v>389</v>
      </c>
      <c r="D849" s="140">
        <v>2013.0</v>
      </c>
      <c r="E849" s="141" t="s">
        <v>65</v>
      </c>
      <c r="F849" s="141" t="s">
        <v>425</v>
      </c>
      <c r="G849" s="142">
        <v>0.75</v>
      </c>
      <c r="H849" s="164">
        <v>2150.0</v>
      </c>
    </row>
    <row r="850" ht="15.75" customHeight="1">
      <c r="A850" s="116" t="b">
        <v>1</v>
      </c>
      <c r="B850" s="121" t="s">
        <v>17</v>
      </c>
      <c r="C850" s="152" t="s">
        <v>389</v>
      </c>
      <c r="D850" s="152">
        <v>2016.0</v>
      </c>
      <c r="E850" s="155" t="s">
        <v>65</v>
      </c>
      <c r="F850" s="155" t="s">
        <v>425</v>
      </c>
      <c r="G850" s="129">
        <v>0.75</v>
      </c>
      <c r="H850" s="167">
        <v>2180.0</v>
      </c>
    </row>
    <row r="851" ht="15.75" customHeight="1">
      <c r="A851" s="116" t="b">
        <v>1</v>
      </c>
      <c r="B851" s="121" t="s">
        <v>17</v>
      </c>
      <c r="C851" s="140" t="s">
        <v>389</v>
      </c>
      <c r="D851" s="140">
        <v>2018.0</v>
      </c>
      <c r="E851" s="141" t="s">
        <v>65</v>
      </c>
      <c r="F851" s="141" t="s">
        <v>425</v>
      </c>
      <c r="G851" s="142">
        <v>0.75</v>
      </c>
      <c r="H851" s="164">
        <v>2180.0</v>
      </c>
    </row>
    <row r="852" ht="15.75" customHeight="1">
      <c r="A852" s="116" t="b">
        <v>1</v>
      </c>
      <c r="B852" s="121" t="s">
        <v>17</v>
      </c>
      <c r="C852" s="152" t="s">
        <v>389</v>
      </c>
      <c r="D852" s="152">
        <v>2019.0</v>
      </c>
      <c r="E852" s="155" t="s">
        <v>65</v>
      </c>
      <c r="F852" s="155" t="s">
        <v>425</v>
      </c>
      <c r="G852" s="129">
        <v>0.75</v>
      </c>
      <c r="H852" s="167">
        <v>2180.0</v>
      </c>
    </row>
    <row r="853" ht="15.75" customHeight="1">
      <c r="A853" s="116" t="b">
        <v>0</v>
      </c>
      <c r="B853" s="121" t="s">
        <v>17</v>
      </c>
      <c r="C853" s="140" t="s">
        <v>389</v>
      </c>
      <c r="D853" s="140">
        <v>2021.0</v>
      </c>
      <c r="E853" s="141" t="s">
        <v>65</v>
      </c>
      <c r="F853" s="141" t="s">
        <v>426</v>
      </c>
      <c r="G853" s="142">
        <v>0.75</v>
      </c>
      <c r="H853" s="163">
        <v>2000.0</v>
      </c>
    </row>
    <row r="854" ht="15.75" customHeight="1">
      <c r="A854" s="116" t="b">
        <v>0</v>
      </c>
      <c r="B854" s="121" t="s">
        <v>17</v>
      </c>
      <c r="C854" s="128" t="s">
        <v>389</v>
      </c>
      <c r="D854" s="123">
        <v>2013.0</v>
      </c>
      <c r="E854" s="124" t="s">
        <v>427</v>
      </c>
      <c r="F854" s="124" t="s">
        <v>397</v>
      </c>
      <c r="G854" s="126">
        <v>0.75</v>
      </c>
      <c r="H854" s="168">
        <v>615.0</v>
      </c>
    </row>
    <row r="855" ht="15.75" customHeight="1">
      <c r="A855" s="116" t="b">
        <v>0</v>
      </c>
      <c r="B855" s="121" t="s">
        <v>17</v>
      </c>
      <c r="C855" s="122" t="s">
        <v>389</v>
      </c>
      <c r="D855" s="131">
        <v>2018.0</v>
      </c>
      <c r="E855" s="137" t="s">
        <v>428</v>
      </c>
      <c r="F855" s="137" t="s">
        <v>424</v>
      </c>
      <c r="G855" s="129">
        <v>0.75</v>
      </c>
      <c r="H855" s="138">
        <v>1295.0</v>
      </c>
    </row>
    <row r="856" ht="15.75" customHeight="1">
      <c r="A856" s="116" t="b">
        <v>0</v>
      </c>
      <c r="B856" s="121" t="s">
        <v>17</v>
      </c>
      <c r="C856" s="122" t="s">
        <v>389</v>
      </c>
      <c r="D856" s="131">
        <v>2018.0</v>
      </c>
      <c r="E856" s="137" t="s">
        <v>428</v>
      </c>
      <c r="F856" s="137" t="s">
        <v>429</v>
      </c>
      <c r="G856" s="129">
        <v>0.75</v>
      </c>
      <c r="H856" s="133">
        <v>1800.0</v>
      </c>
    </row>
    <row r="857" ht="15.75" customHeight="1">
      <c r="A857" s="136" t="b">
        <v>0</v>
      </c>
      <c r="B857" s="121" t="s">
        <v>17</v>
      </c>
      <c r="C857" s="122" t="s">
        <v>389</v>
      </c>
      <c r="D857" s="131">
        <v>2018.0</v>
      </c>
      <c r="E857" s="137" t="s">
        <v>428</v>
      </c>
      <c r="F857" s="137" t="s">
        <v>430</v>
      </c>
      <c r="G857" s="129">
        <v>0.75</v>
      </c>
      <c r="H857" s="138">
        <v>2475.0</v>
      </c>
    </row>
    <row r="858" ht="15.75" customHeight="1">
      <c r="A858" s="116" t="b">
        <v>0</v>
      </c>
      <c r="B858" s="121" t="s">
        <v>17</v>
      </c>
      <c r="C858" s="139" t="s">
        <v>389</v>
      </c>
      <c r="D858" s="123">
        <v>1998.0</v>
      </c>
      <c r="E858" s="124" t="s">
        <v>119</v>
      </c>
      <c r="F858" s="124" t="s">
        <v>431</v>
      </c>
      <c r="G858" s="126">
        <v>0.75</v>
      </c>
      <c r="H858" s="133">
        <v>11075.0</v>
      </c>
    </row>
    <row r="859" ht="15.75" customHeight="1">
      <c r="A859" s="116" t="b">
        <v>0</v>
      </c>
      <c r="B859" s="121" t="s">
        <v>17</v>
      </c>
      <c r="C859" s="139" t="s">
        <v>389</v>
      </c>
      <c r="D859" s="123">
        <v>2014.0</v>
      </c>
      <c r="E859" s="124" t="s">
        <v>119</v>
      </c>
      <c r="F859" s="124" t="s">
        <v>410</v>
      </c>
      <c r="G859" s="126">
        <v>0.75</v>
      </c>
      <c r="H859" s="133">
        <v>36505.0</v>
      </c>
    </row>
    <row r="860" ht="15.75" customHeight="1">
      <c r="A860" s="116" t="b">
        <v>0</v>
      </c>
      <c r="B860" s="121" t="s">
        <v>17</v>
      </c>
      <c r="C860" s="139" t="s">
        <v>389</v>
      </c>
      <c r="D860" s="123">
        <v>1996.0</v>
      </c>
      <c r="E860" s="124" t="s">
        <v>119</v>
      </c>
      <c r="F860" s="124" t="s">
        <v>432</v>
      </c>
      <c r="G860" s="126">
        <v>0.75</v>
      </c>
      <c r="H860" s="133">
        <v>26285.0</v>
      </c>
    </row>
    <row r="861" ht="15.75" customHeight="1">
      <c r="A861" s="116" t="b">
        <v>0</v>
      </c>
      <c r="B861" s="121" t="s">
        <v>17</v>
      </c>
      <c r="C861" s="139" t="s">
        <v>389</v>
      </c>
      <c r="D861" s="123">
        <v>1998.0</v>
      </c>
      <c r="E861" s="124" t="s">
        <v>119</v>
      </c>
      <c r="F861" s="124" t="s">
        <v>432</v>
      </c>
      <c r="G861" s="126">
        <v>0.75</v>
      </c>
      <c r="H861" s="133">
        <v>25345.0</v>
      </c>
    </row>
    <row r="862" ht="15.75" customHeight="1">
      <c r="A862" s="116" t="b">
        <v>0</v>
      </c>
      <c r="B862" s="121" t="s">
        <v>17</v>
      </c>
      <c r="C862" s="139" t="s">
        <v>389</v>
      </c>
      <c r="D862" s="123">
        <v>2001.0</v>
      </c>
      <c r="E862" s="124" t="s">
        <v>119</v>
      </c>
      <c r="F862" s="124" t="s">
        <v>432</v>
      </c>
      <c r="G862" s="126">
        <v>0.75</v>
      </c>
      <c r="H862" s="133">
        <v>29580.0</v>
      </c>
    </row>
    <row r="863" ht="15.75" customHeight="1">
      <c r="A863" s="116" t="b">
        <v>0</v>
      </c>
      <c r="B863" s="121" t="s">
        <v>17</v>
      </c>
      <c r="C863" s="139" t="s">
        <v>389</v>
      </c>
      <c r="D863" s="123">
        <v>2006.0</v>
      </c>
      <c r="E863" s="124" t="s">
        <v>119</v>
      </c>
      <c r="F863" s="124" t="s">
        <v>433</v>
      </c>
      <c r="G863" s="126">
        <v>0.75</v>
      </c>
      <c r="H863" s="133">
        <v>29580.0</v>
      </c>
    </row>
    <row r="864" ht="15.75" customHeight="1">
      <c r="A864" s="116" t="b">
        <v>0</v>
      </c>
      <c r="B864" s="121" t="s">
        <v>17</v>
      </c>
      <c r="C864" s="139" t="s">
        <v>389</v>
      </c>
      <c r="D864" s="123">
        <v>1997.0</v>
      </c>
      <c r="E864" s="124" t="s">
        <v>119</v>
      </c>
      <c r="F864" s="124" t="s">
        <v>434</v>
      </c>
      <c r="G864" s="126">
        <v>0.75</v>
      </c>
      <c r="H864" s="133">
        <v>14985.0</v>
      </c>
    </row>
    <row r="865" ht="15.75" customHeight="1">
      <c r="A865" s="116" t="b">
        <v>0</v>
      </c>
      <c r="B865" s="121" t="s">
        <v>17</v>
      </c>
      <c r="C865" s="139" t="s">
        <v>389</v>
      </c>
      <c r="D865" s="123">
        <v>2004.0</v>
      </c>
      <c r="E865" s="124" t="s">
        <v>119</v>
      </c>
      <c r="F865" s="124" t="s">
        <v>434</v>
      </c>
      <c r="G865" s="126">
        <v>0.75</v>
      </c>
      <c r="H865" s="133">
        <v>15455.0</v>
      </c>
    </row>
    <row r="866" ht="15.75" customHeight="1">
      <c r="A866" s="116" t="b">
        <v>0</v>
      </c>
      <c r="B866" s="121" t="s">
        <v>17</v>
      </c>
      <c r="C866" s="139" t="s">
        <v>389</v>
      </c>
      <c r="D866" s="123">
        <v>1995.0</v>
      </c>
      <c r="E866" s="124" t="s">
        <v>119</v>
      </c>
      <c r="F866" s="124" t="s">
        <v>435</v>
      </c>
      <c r="G866" s="126">
        <v>0.75</v>
      </c>
      <c r="H866" s="133">
        <v>10840.0</v>
      </c>
    </row>
    <row r="867" ht="15.75" customHeight="1">
      <c r="A867" s="116" t="b">
        <v>0</v>
      </c>
      <c r="B867" s="121" t="s">
        <v>17</v>
      </c>
      <c r="C867" s="139" t="s">
        <v>389</v>
      </c>
      <c r="D867" s="123">
        <v>1996.0</v>
      </c>
      <c r="E867" s="124" t="s">
        <v>119</v>
      </c>
      <c r="F867" s="124" t="s">
        <v>435</v>
      </c>
      <c r="G867" s="126">
        <v>0.75</v>
      </c>
      <c r="H867" s="133">
        <v>11550.0</v>
      </c>
    </row>
    <row r="868" ht="15.75" customHeight="1">
      <c r="A868" s="116" t="b">
        <v>0</v>
      </c>
      <c r="B868" s="121" t="s">
        <v>17</v>
      </c>
      <c r="C868" s="139" t="s">
        <v>389</v>
      </c>
      <c r="D868" s="123">
        <v>1997.0</v>
      </c>
      <c r="E868" s="124" t="s">
        <v>119</v>
      </c>
      <c r="F868" s="124" t="s">
        <v>435</v>
      </c>
      <c r="G868" s="126">
        <v>0.75</v>
      </c>
      <c r="H868" s="133">
        <v>10370.0</v>
      </c>
    </row>
    <row r="869" ht="15.75" customHeight="1">
      <c r="A869" s="116" t="b">
        <v>0</v>
      </c>
      <c r="B869" s="121" t="s">
        <v>17</v>
      </c>
      <c r="C869" s="139" t="s">
        <v>389</v>
      </c>
      <c r="D869" s="123">
        <v>1998.0</v>
      </c>
      <c r="E869" s="124" t="s">
        <v>119</v>
      </c>
      <c r="F869" s="124" t="s">
        <v>435</v>
      </c>
      <c r="G869" s="126">
        <v>0.75</v>
      </c>
      <c r="H869" s="133">
        <v>12250.0</v>
      </c>
    </row>
    <row r="870" ht="15.75" customHeight="1">
      <c r="A870" s="116" t="b">
        <v>0</v>
      </c>
      <c r="B870" s="121" t="s">
        <v>17</v>
      </c>
      <c r="C870" s="139" t="s">
        <v>389</v>
      </c>
      <c r="D870" s="123">
        <v>2003.0</v>
      </c>
      <c r="E870" s="124" t="s">
        <v>119</v>
      </c>
      <c r="F870" s="124" t="s">
        <v>435</v>
      </c>
      <c r="G870" s="126">
        <v>0.75</v>
      </c>
      <c r="H870" s="133">
        <v>11785.0</v>
      </c>
    </row>
    <row r="871" ht="15.75" customHeight="1">
      <c r="A871" s="116" t="b">
        <v>0</v>
      </c>
      <c r="B871" s="121" t="s">
        <v>17</v>
      </c>
      <c r="C871" s="139" t="s">
        <v>389</v>
      </c>
      <c r="D871" s="123">
        <v>2004.0</v>
      </c>
      <c r="E871" s="124" t="s">
        <v>119</v>
      </c>
      <c r="F871" s="124" t="s">
        <v>435</v>
      </c>
      <c r="G871" s="126">
        <v>0.75</v>
      </c>
      <c r="H871" s="133">
        <v>14610.0</v>
      </c>
    </row>
    <row r="872" ht="15.75" customHeight="1">
      <c r="A872" s="116" t="b">
        <v>0</v>
      </c>
      <c r="B872" s="121" t="s">
        <v>17</v>
      </c>
      <c r="C872" s="139" t="s">
        <v>389</v>
      </c>
      <c r="D872" s="123">
        <v>2000.0</v>
      </c>
      <c r="E872" s="124" t="s">
        <v>119</v>
      </c>
      <c r="F872" s="124" t="s">
        <v>436</v>
      </c>
      <c r="G872" s="126">
        <v>0.75</v>
      </c>
      <c r="H872" s="133">
        <v>12630.0</v>
      </c>
    </row>
    <row r="873" ht="15.75" customHeight="1">
      <c r="A873" s="116" t="b">
        <v>0</v>
      </c>
      <c r="B873" s="121" t="s">
        <v>17</v>
      </c>
      <c r="C873" s="139" t="s">
        <v>389</v>
      </c>
      <c r="D873" s="123">
        <v>2001.0</v>
      </c>
      <c r="E873" s="124" t="s">
        <v>119</v>
      </c>
      <c r="F873" s="124" t="s">
        <v>436</v>
      </c>
      <c r="G873" s="126">
        <v>0.75</v>
      </c>
      <c r="H873" s="133">
        <v>12160.0</v>
      </c>
    </row>
    <row r="874" ht="15.75" customHeight="1">
      <c r="A874" s="116" t="b">
        <v>0</v>
      </c>
      <c r="B874" s="121" t="s">
        <v>17</v>
      </c>
      <c r="C874" s="139" t="s">
        <v>389</v>
      </c>
      <c r="D874" s="123">
        <v>2003.0</v>
      </c>
      <c r="E874" s="124" t="s">
        <v>119</v>
      </c>
      <c r="F874" s="124" t="s">
        <v>436</v>
      </c>
      <c r="G874" s="126">
        <v>0.75</v>
      </c>
      <c r="H874" s="133">
        <v>12160.0</v>
      </c>
    </row>
    <row r="875" ht="15.75" customHeight="1">
      <c r="A875" s="116" t="b">
        <v>0</v>
      </c>
      <c r="B875" s="121" t="s">
        <v>17</v>
      </c>
      <c r="C875" s="139" t="s">
        <v>389</v>
      </c>
      <c r="D875" s="123">
        <v>2004.0</v>
      </c>
      <c r="E875" s="124" t="s">
        <v>119</v>
      </c>
      <c r="F875" s="124" t="s">
        <v>436</v>
      </c>
      <c r="G875" s="126">
        <v>0.75</v>
      </c>
      <c r="H875" s="133">
        <v>13575.0</v>
      </c>
    </row>
    <row r="876" ht="15.75" customHeight="1">
      <c r="A876" s="116" t="b">
        <v>0</v>
      </c>
      <c r="B876" s="121" t="s">
        <v>17</v>
      </c>
      <c r="C876" s="139" t="s">
        <v>389</v>
      </c>
      <c r="D876" s="123">
        <v>1989.0</v>
      </c>
      <c r="E876" s="124" t="s">
        <v>119</v>
      </c>
      <c r="F876" s="124" t="s">
        <v>437</v>
      </c>
      <c r="G876" s="126">
        <v>0.75</v>
      </c>
      <c r="H876" s="133">
        <v>14045.0</v>
      </c>
    </row>
    <row r="877" ht="15.75" customHeight="1">
      <c r="A877" s="116" t="b">
        <v>0</v>
      </c>
      <c r="B877" s="121" t="s">
        <v>17</v>
      </c>
      <c r="C877" s="139" t="s">
        <v>389</v>
      </c>
      <c r="D877" s="123">
        <v>1995.0</v>
      </c>
      <c r="E877" s="124" t="s">
        <v>119</v>
      </c>
      <c r="F877" s="124" t="s">
        <v>437</v>
      </c>
      <c r="G877" s="126">
        <v>0.75</v>
      </c>
      <c r="H877" s="133">
        <v>9665.0</v>
      </c>
    </row>
    <row r="878" ht="15.75" customHeight="1">
      <c r="A878" s="116" t="b">
        <v>0</v>
      </c>
      <c r="B878" s="121" t="s">
        <v>17</v>
      </c>
      <c r="C878" s="139" t="s">
        <v>389</v>
      </c>
      <c r="D878" s="123">
        <v>2001.0</v>
      </c>
      <c r="E878" s="124" t="s">
        <v>119</v>
      </c>
      <c r="F878" s="124" t="s">
        <v>437</v>
      </c>
      <c r="G878" s="126">
        <v>0.75</v>
      </c>
      <c r="H878" s="133">
        <v>14515.0</v>
      </c>
    </row>
    <row r="879" ht="15.75" customHeight="1">
      <c r="A879" s="116" t="b">
        <v>0</v>
      </c>
      <c r="B879" s="121" t="s">
        <v>17</v>
      </c>
      <c r="C879" s="139" t="s">
        <v>389</v>
      </c>
      <c r="D879" s="123">
        <v>2005.0</v>
      </c>
      <c r="E879" s="124" t="s">
        <v>119</v>
      </c>
      <c r="F879" s="124" t="s">
        <v>437</v>
      </c>
      <c r="G879" s="126">
        <v>0.75</v>
      </c>
      <c r="H879" s="133">
        <v>13100.0</v>
      </c>
    </row>
    <row r="880" ht="15.75" customHeight="1">
      <c r="A880" s="116" t="b">
        <v>0</v>
      </c>
      <c r="B880" s="121" t="s">
        <v>17</v>
      </c>
      <c r="C880" s="139" t="s">
        <v>389</v>
      </c>
      <c r="D880" s="123">
        <v>2011.0</v>
      </c>
      <c r="E880" s="124" t="s">
        <v>119</v>
      </c>
      <c r="F880" s="124" t="s">
        <v>437</v>
      </c>
      <c r="G880" s="126">
        <v>0.75</v>
      </c>
      <c r="H880" s="133">
        <v>16490.0</v>
      </c>
    </row>
    <row r="881" ht="15.75" customHeight="1">
      <c r="A881" s="116" t="b">
        <v>0</v>
      </c>
      <c r="B881" s="121" t="s">
        <v>17</v>
      </c>
      <c r="C881" s="139" t="s">
        <v>389</v>
      </c>
      <c r="D881" s="123">
        <v>2013.0</v>
      </c>
      <c r="E881" s="124" t="s">
        <v>119</v>
      </c>
      <c r="F881" s="124" t="s">
        <v>437</v>
      </c>
      <c r="G881" s="126">
        <v>0.75</v>
      </c>
      <c r="H881" s="133">
        <v>13665.0</v>
      </c>
    </row>
    <row r="882" ht="15.75" customHeight="1">
      <c r="A882" s="116" t="b">
        <v>0</v>
      </c>
      <c r="B882" s="121" t="s">
        <v>17</v>
      </c>
      <c r="C882" s="139" t="s">
        <v>389</v>
      </c>
      <c r="D882" s="123">
        <v>1998.0</v>
      </c>
      <c r="E882" s="124" t="s">
        <v>119</v>
      </c>
      <c r="F882" s="124" t="s">
        <v>438</v>
      </c>
      <c r="G882" s="126">
        <v>0.75</v>
      </c>
      <c r="H882" s="133">
        <v>7920.0</v>
      </c>
    </row>
    <row r="883" ht="15.75" customHeight="1">
      <c r="A883" s="116" t="b">
        <v>0</v>
      </c>
      <c r="B883" s="121" t="s">
        <v>17</v>
      </c>
      <c r="C883" s="139" t="s">
        <v>389</v>
      </c>
      <c r="D883" s="123">
        <v>2001.0</v>
      </c>
      <c r="E883" s="124" t="s">
        <v>119</v>
      </c>
      <c r="F883" s="124" t="s">
        <v>439</v>
      </c>
      <c r="G883" s="126">
        <v>0.75</v>
      </c>
      <c r="H883" s="133">
        <v>11315.0</v>
      </c>
    </row>
    <row r="884" ht="15.75" customHeight="1">
      <c r="A884" s="116" t="b">
        <v>0</v>
      </c>
      <c r="B884" s="121" t="s">
        <v>17</v>
      </c>
      <c r="C884" s="139" t="s">
        <v>389</v>
      </c>
      <c r="D884" s="123">
        <v>2003.0</v>
      </c>
      <c r="E884" s="124" t="s">
        <v>119</v>
      </c>
      <c r="F884" s="124" t="s">
        <v>439</v>
      </c>
      <c r="G884" s="126">
        <v>0.75</v>
      </c>
      <c r="H884" s="133">
        <v>11785.0</v>
      </c>
    </row>
    <row r="885" ht="15.75" customHeight="1">
      <c r="A885" s="116" t="b">
        <v>0</v>
      </c>
      <c r="B885" s="121" t="s">
        <v>17</v>
      </c>
      <c r="C885" s="139" t="s">
        <v>389</v>
      </c>
      <c r="D885" s="123">
        <v>2004.0</v>
      </c>
      <c r="E885" s="124" t="s">
        <v>119</v>
      </c>
      <c r="F885" s="124" t="s">
        <v>439</v>
      </c>
      <c r="G885" s="126">
        <v>0.75</v>
      </c>
      <c r="H885" s="133">
        <v>14140.0</v>
      </c>
    </row>
    <row r="886" ht="15.75" customHeight="1">
      <c r="A886" s="116" t="b">
        <v>0</v>
      </c>
      <c r="B886" s="121" t="s">
        <v>17</v>
      </c>
      <c r="C886" s="139" t="s">
        <v>389</v>
      </c>
      <c r="D886" s="123">
        <v>2014.0</v>
      </c>
      <c r="E886" s="124" t="s">
        <v>119</v>
      </c>
      <c r="F886" s="124" t="s">
        <v>426</v>
      </c>
      <c r="G886" s="126">
        <v>0.75</v>
      </c>
      <c r="H886" s="133">
        <v>15550.0</v>
      </c>
    </row>
    <row r="887" ht="15.75" customHeight="1">
      <c r="A887" s="116" t="b">
        <v>0</v>
      </c>
      <c r="B887" s="121" t="s">
        <v>17</v>
      </c>
      <c r="C887" s="144" t="s">
        <v>389</v>
      </c>
      <c r="D887" s="145">
        <v>2020.0</v>
      </c>
      <c r="E887" s="147" t="s">
        <v>440</v>
      </c>
      <c r="F887" s="147" t="s">
        <v>441</v>
      </c>
      <c r="G887" s="129">
        <v>0.75</v>
      </c>
      <c r="H887" s="148">
        <v>580.0</v>
      </c>
    </row>
    <row r="888" ht="15.75" customHeight="1">
      <c r="A888" s="116" t="b">
        <v>0</v>
      </c>
      <c r="B888" s="121" t="s">
        <v>17</v>
      </c>
      <c r="C888" s="128" t="s">
        <v>389</v>
      </c>
      <c r="D888" s="123">
        <v>2021.0</v>
      </c>
      <c r="E888" s="124" t="s">
        <v>442</v>
      </c>
      <c r="F888" s="124" t="s">
        <v>443</v>
      </c>
      <c r="G888" s="126">
        <v>0.75</v>
      </c>
      <c r="H888" s="169">
        <v>755.0</v>
      </c>
    </row>
    <row r="889" ht="15.75" customHeight="1">
      <c r="A889" s="116" t="b">
        <v>0</v>
      </c>
      <c r="B889" s="121" t="s">
        <v>17</v>
      </c>
      <c r="C889" s="128" t="s">
        <v>389</v>
      </c>
      <c r="D889" s="123">
        <v>2015.0</v>
      </c>
      <c r="E889" s="124" t="s">
        <v>442</v>
      </c>
      <c r="F889" s="124" t="s">
        <v>444</v>
      </c>
      <c r="G889" s="126">
        <v>0.75</v>
      </c>
      <c r="H889" s="169">
        <v>1180.0</v>
      </c>
    </row>
    <row r="890" ht="15.75" customHeight="1">
      <c r="A890" s="116" t="b">
        <v>0</v>
      </c>
      <c r="B890" s="121" t="s">
        <v>17</v>
      </c>
      <c r="C890" s="139" t="s">
        <v>389</v>
      </c>
      <c r="D890" s="160">
        <v>2020.0</v>
      </c>
      <c r="E890" s="170" t="s">
        <v>440</v>
      </c>
      <c r="F890" s="162" t="s">
        <v>445</v>
      </c>
      <c r="G890" s="142">
        <v>0.75</v>
      </c>
      <c r="H890" s="171">
        <v>790.0</v>
      </c>
    </row>
    <row r="891" ht="15.75" customHeight="1">
      <c r="A891" s="116" t="b">
        <v>0</v>
      </c>
      <c r="B891" s="121" t="s">
        <v>17</v>
      </c>
      <c r="C891" s="144" t="s">
        <v>389</v>
      </c>
      <c r="D891" s="145">
        <v>2020.0</v>
      </c>
      <c r="E891" s="147" t="s">
        <v>440</v>
      </c>
      <c r="F891" s="172" t="s">
        <v>446</v>
      </c>
      <c r="G891" s="129">
        <v>0.75</v>
      </c>
      <c r="H891" s="165">
        <v>2070.0</v>
      </c>
    </row>
    <row r="892" ht="15.75" customHeight="1">
      <c r="A892" s="116" t="b">
        <v>0</v>
      </c>
      <c r="B892" s="121" t="s">
        <v>17</v>
      </c>
      <c r="C892" s="128" t="s">
        <v>389</v>
      </c>
      <c r="D892" s="123">
        <v>2000.0</v>
      </c>
      <c r="E892" s="124" t="s">
        <v>447</v>
      </c>
      <c r="F892" s="124" t="s">
        <v>417</v>
      </c>
      <c r="G892" s="126">
        <v>0.75</v>
      </c>
      <c r="H892" s="169">
        <v>740.0</v>
      </c>
    </row>
    <row r="893" ht="15.75" customHeight="1">
      <c r="A893" s="116" t="b">
        <v>0</v>
      </c>
      <c r="B893" s="121" t="s">
        <v>17</v>
      </c>
      <c r="C893" s="128" t="s">
        <v>389</v>
      </c>
      <c r="D893" s="123">
        <v>2001.0</v>
      </c>
      <c r="E893" s="124" t="s">
        <v>447</v>
      </c>
      <c r="F893" s="124" t="s">
        <v>417</v>
      </c>
      <c r="G893" s="126">
        <v>0.75</v>
      </c>
      <c r="H893" s="169">
        <v>740.0</v>
      </c>
    </row>
    <row r="894" ht="15.75" customHeight="1">
      <c r="A894" s="116" t="b">
        <v>0</v>
      </c>
      <c r="B894" s="121" t="s">
        <v>17</v>
      </c>
      <c r="C894" s="128" t="s">
        <v>389</v>
      </c>
      <c r="D894" s="123">
        <v>2003.0</v>
      </c>
      <c r="E894" s="124" t="s">
        <v>447</v>
      </c>
      <c r="F894" s="124" t="s">
        <v>417</v>
      </c>
      <c r="G894" s="126">
        <v>0.75</v>
      </c>
      <c r="H894" s="169">
        <v>740.0</v>
      </c>
    </row>
    <row r="895" ht="15.75" customHeight="1">
      <c r="A895" s="116" t="b">
        <v>0</v>
      </c>
      <c r="B895" s="121" t="s">
        <v>17</v>
      </c>
      <c r="C895" s="128" t="s">
        <v>389</v>
      </c>
      <c r="D895" s="123">
        <v>2004.0</v>
      </c>
      <c r="E895" s="124" t="s">
        <v>447</v>
      </c>
      <c r="F895" s="124" t="s">
        <v>417</v>
      </c>
      <c r="G895" s="126">
        <v>0.75</v>
      </c>
      <c r="H895" s="169">
        <v>740.0</v>
      </c>
    </row>
    <row r="896" ht="15.75" customHeight="1">
      <c r="A896" s="116" t="b">
        <v>0</v>
      </c>
      <c r="B896" s="121" t="s">
        <v>17</v>
      </c>
      <c r="C896" s="128" t="s">
        <v>389</v>
      </c>
      <c r="D896" s="123">
        <v>2007.0</v>
      </c>
      <c r="E896" s="124" t="s">
        <v>447</v>
      </c>
      <c r="F896" s="124" t="s">
        <v>417</v>
      </c>
      <c r="G896" s="126">
        <v>0.75</v>
      </c>
      <c r="H896" s="169">
        <v>740.0</v>
      </c>
    </row>
    <row r="897" ht="15.75" customHeight="1">
      <c r="A897" s="116" t="b">
        <v>0</v>
      </c>
      <c r="B897" s="121" t="s">
        <v>17</v>
      </c>
      <c r="C897" s="139" t="s">
        <v>389</v>
      </c>
      <c r="D897" s="160">
        <v>2017.0</v>
      </c>
      <c r="E897" s="161" t="s">
        <v>447</v>
      </c>
      <c r="F897" s="162" t="s">
        <v>417</v>
      </c>
      <c r="G897" s="142">
        <v>0.75</v>
      </c>
      <c r="H897" s="171">
        <v>900.0</v>
      </c>
    </row>
    <row r="898" ht="15.75" customHeight="1">
      <c r="A898" s="116" t="b">
        <v>0</v>
      </c>
      <c r="B898" s="121" t="s">
        <v>17</v>
      </c>
      <c r="C898" s="122" t="s">
        <v>389</v>
      </c>
      <c r="D898" s="131">
        <v>2002.0</v>
      </c>
      <c r="E898" s="137" t="s">
        <v>448</v>
      </c>
      <c r="F898" s="137" t="s">
        <v>393</v>
      </c>
      <c r="G898" s="129">
        <v>0.75</v>
      </c>
      <c r="H898" s="138">
        <v>2530.0</v>
      </c>
    </row>
    <row r="899" ht="15.75" customHeight="1">
      <c r="A899" s="136" t="b">
        <v>0</v>
      </c>
      <c r="B899" s="121" t="s">
        <v>17</v>
      </c>
      <c r="C899" s="139" t="s">
        <v>389</v>
      </c>
      <c r="D899" s="123">
        <v>2015.0</v>
      </c>
      <c r="E899" s="124" t="s">
        <v>115</v>
      </c>
      <c r="F899" s="124" t="s">
        <v>449</v>
      </c>
      <c r="G899" s="126">
        <v>0.75</v>
      </c>
      <c r="H899" s="133">
        <v>2720.0</v>
      </c>
    </row>
    <row r="900" ht="15.75" customHeight="1">
      <c r="A900" s="136" t="b">
        <v>0</v>
      </c>
      <c r="B900" s="121" t="s">
        <v>17</v>
      </c>
      <c r="C900" s="139" t="s">
        <v>389</v>
      </c>
      <c r="D900" s="123">
        <v>2018.0</v>
      </c>
      <c r="E900" s="124" t="s">
        <v>115</v>
      </c>
      <c r="F900" s="124" t="s">
        <v>449</v>
      </c>
      <c r="G900" s="126">
        <v>0.75</v>
      </c>
      <c r="H900" s="133">
        <v>2265.0</v>
      </c>
    </row>
    <row r="901" ht="15.75" customHeight="1">
      <c r="A901" s="136" t="b">
        <v>0</v>
      </c>
      <c r="B901" s="121" t="s">
        <v>17</v>
      </c>
      <c r="C901" s="139" t="s">
        <v>389</v>
      </c>
      <c r="D901" s="123">
        <v>2020.0</v>
      </c>
      <c r="E901" s="124" t="s">
        <v>115</v>
      </c>
      <c r="F901" s="124" t="s">
        <v>449</v>
      </c>
      <c r="G901" s="126">
        <v>0.75</v>
      </c>
      <c r="H901" s="133">
        <v>2355.0</v>
      </c>
    </row>
    <row r="902" ht="15.75" customHeight="1">
      <c r="A902" s="116" t="b">
        <v>0</v>
      </c>
      <c r="B902" s="121" t="s">
        <v>17</v>
      </c>
      <c r="C902" s="139" t="s">
        <v>389</v>
      </c>
      <c r="D902" s="123">
        <v>2000.0</v>
      </c>
      <c r="E902" s="124" t="s">
        <v>450</v>
      </c>
      <c r="F902" s="124" t="s">
        <v>451</v>
      </c>
      <c r="G902" s="126">
        <v>0.75</v>
      </c>
      <c r="H902" s="133">
        <v>810.0</v>
      </c>
    </row>
    <row r="903" ht="15.75" customHeight="1">
      <c r="A903" s="116" t="b">
        <v>0</v>
      </c>
      <c r="B903" s="121" t="s">
        <v>17</v>
      </c>
      <c r="C903" s="139" t="s">
        <v>389</v>
      </c>
      <c r="D903" s="123">
        <v>2003.0</v>
      </c>
      <c r="E903" s="124" t="s">
        <v>450</v>
      </c>
      <c r="F903" s="124" t="s">
        <v>451</v>
      </c>
      <c r="G903" s="126">
        <v>0.75</v>
      </c>
      <c r="H903" s="133">
        <v>835.0</v>
      </c>
    </row>
    <row r="904" ht="15.75" customHeight="1">
      <c r="A904" s="116" t="b">
        <v>0</v>
      </c>
      <c r="B904" s="121" t="s">
        <v>17</v>
      </c>
      <c r="C904" s="139" t="s">
        <v>389</v>
      </c>
      <c r="D904" s="123">
        <v>2005.0</v>
      </c>
      <c r="E904" s="124" t="s">
        <v>450</v>
      </c>
      <c r="F904" s="124" t="s">
        <v>452</v>
      </c>
      <c r="G904" s="126">
        <v>0.75</v>
      </c>
      <c r="H904" s="133">
        <v>1095.0</v>
      </c>
    </row>
    <row r="905" ht="15.75" customHeight="1">
      <c r="A905" s="116" t="b">
        <v>0</v>
      </c>
      <c r="B905" s="121" t="s">
        <v>17</v>
      </c>
      <c r="C905" s="139" t="s">
        <v>389</v>
      </c>
      <c r="D905" s="123">
        <v>2007.0</v>
      </c>
      <c r="E905" s="124" t="s">
        <v>450</v>
      </c>
      <c r="F905" s="124" t="s">
        <v>452</v>
      </c>
      <c r="G905" s="126">
        <v>0.75</v>
      </c>
      <c r="H905" s="133">
        <v>1050.0</v>
      </c>
    </row>
    <row r="906" ht="15.75" customHeight="1">
      <c r="A906" s="116" t="b">
        <v>0</v>
      </c>
      <c r="B906" s="121" t="s">
        <v>17</v>
      </c>
      <c r="C906" s="139" t="s">
        <v>389</v>
      </c>
      <c r="D906" s="123">
        <v>1996.0</v>
      </c>
      <c r="E906" s="124" t="s">
        <v>450</v>
      </c>
      <c r="F906" s="124" t="s">
        <v>453</v>
      </c>
      <c r="G906" s="126">
        <v>0.75</v>
      </c>
      <c r="H906" s="133">
        <v>1755.0</v>
      </c>
    </row>
    <row r="907" ht="15.75" customHeight="1">
      <c r="A907" s="116" t="b">
        <v>0</v>
      </c>
      <c r="B907" s="121" t="s">
        <v>17</v>
      </c>
      <c r="C907" s="139" t="s">
        <v>389</v>
      </c>
      <c r="D907" s="123">
        <v>2003.0</v>
      </c>
      <c r="E907" s="124" t="s">
        <v>450</v>
      </c>
      <c r="F907" s="124" t="s">
        <v>453</v>
      </c>
      <c r="G907" s="126">
        <v>0.75</v>
      </c>
      <c r="H907" s="133">
        <v>1095.0</v>
      </c>
    </row>
    <row r="908" ht="15.75" customHeight="1">
      <c r="A908" s="116" t="b">
        <v>0</v>
      </c>
      <c r="B908" s="121" t="s">
        <v>17</v>
      </c>
      <c r="C908" s="139" t="s">
        <v>389</v>
      </c>
      <c r="D908" s="123">
        <v>2018.0</v>
      </c>
      <c r="E908" s="124" t="s">
        <v>450</v>
      </c>
      <c r="F908" s="124" t="s">
        <v>453</v>
      </c>
      <c r="G908" s="126">
        <v>0.75</v>
      </c>
      <c r="H908" s="133">
        <v>1330.0</v>
      </c>
    </row>
    <row r="909" ht="15.75" customHeight="1">
      <c r="A909" s="116" t="b">
        <v>0</v>
      </c>
      <c r="B909" s="121" t="s">
        <v>17</v>
      </c>
      <c r="C909" s="139" t="s">
        <v>389</v>
      </c>
      <c r="D909" s="123">
        <v>1991.0</v>
      </c>
      <c r="E909" s="124" t="s">
        <v>450</v>
      </c>
      <c r="F909" s="124" t="s">
        <v>405</v>
      </c>
      <c r="G909" s="126">
        <v>0.75</v>
      </c>
      <c r="H909" s="133">
        <v>5190.0</v>
      </c>
    </row>
    <row r="910" ht="15.75" customHeight="1">
      <c r="A910" s="116" t="b">
        <v>0</v>
      </c>
      <c r="B910" s="121" t="s">
        <v>17</v>
      </c>
      <c r="C910" s="139" t="s">
        <v>389</v>
      </c>
      <c r="D910" s="123">
        <v>1993.0</v>
      </c>
      <c r="E910" s="124" t="s">
        <v>450</v>
      </c>
      <c r="F910" s="124" t="s">
        <v>405</v>
      </c>
      <c r="G910" s="126">
        <v>0.75</v>
      </c>
      <c r="H910" s="133">
        <v>5190.0</v>
      </c>
    </row>
    <row r="911" ht="15.75" customHeight="1">
      <c r="A911" s="116" t="b">
        <v>0</v>
      </c>
      <c r="B911" s="121" t="s">
        <v>17</v>
      </c>
      <c r="C911" s="139" t="s">
        <v>389</v>
      </c>
      <c r="D911" s="123">
        <v>1994.0</v>
      </c>
      <c r="E911" s="124" t="s">
        <v>450</v>
      </c>
      <c r="F911" s="124" t="s">
        <v>405</v>
      </c>
      <c r="G911" s="126">
        <v>0.75</v>
      </c>
      <c r="H911" s="133">
        <v>4015.0</v>
      </c>
    </row>
    <row r="912" ht="15.75" customHeight="1">
      <c r="A912" s="116" t="b">
        <v>0</v>
      </c>
      <c r="B912" s="121" t="s">
        <v>17</v>
      </c>
      <c r="C912" s="139" t="s">
        <v>389</v>
      </c>
      <c r="D912" s="123">
        <v>1999.0</v>
      </c>
      <c r="E912" s="124" t="s">
        <v>450</v>
      </c>
      <c r="F912" s="124" t="s">
        <v>405</v>
      </c>
      <c r="G912" s="126">
        <v>0.75</v>
      </c>
      <c r="H912" s="133">
        <v>5660.0</v>
      </c>
    </row>
    <row r="913" ht="15.75" customHeight="1">
      <c r="A913" s="116" t="b">
        <v>0</v>
      </c>
      <c r="B913" s="121" t="s">
        <v>17</v>
      </c>
      <c r="C913" s="139" t="s">
        <v>389</v>
      </c>
      <c r="D913" s="131">
        <v>2019.0</v>
      </c>
      <c r="E913" s="137" t="s">
        <v>454</v>
      </c>
      <c r="F913" s="137" t="s">
        <v>455</v>
      </c>
      <c r="G913" s="126">
        <v>0.75</v>
      </c>
      <c r="H913" s="138">
        <v>1305.0</v>
      </c>
    </row>
    <row r="914" ht="15.75" customHeight="1">
      <c r="A914" s="116" t="b">
        <v>0</v>
      </c>
      <c r="B914" s="121" t="s">
        <v>17</v>
      </c>
      <c r="C914" s="139" t="s">
        <v>389</v>
      </c>
      <c r="D914" s="123">
        <v>2020.0</v>
      </c>
      <c r="E914" s="124" t="s">
        <v>123</v>
      </c>
      <c r="F914" s="124" t="s">
        <v>456</v>
      </c>
      <c r="G914" s="126">
        <v>0.75</v>
      </c>
      <c r="H914" s="133">
        <v>2310.0</v>
      </c>
    </row>
    <row r="915" ht="15.75" customHeight="1">
      <c r="A915" s="116" t="b">
        <v>0</v>
      </c>
      <c r="B915" s="121" t="s">
        <v>17</v>
      </c>
      <c r="C915" s="140" t="s">
        <v>389</v>
      </c>
      <c r="D915" s="123">
        <v>2008.0</v>
      </c>
      <c r="E915" s="124" t="s">
        <v>457</v>
      </c>
      <c r="F915" s="124" t="s">
        <v>410</v>
      </c>
      <c r="G915" s="126">
        <v>0.75</v>
      </c>
      <c r="H915" s="130">
        <v>1190.0</v>
      </c>
    </row>
    <row r="916" ht="15.75" customHeight="1">
      <c r="A916" s="116" t="b">
        <v>0</v>
      </c>
      <c r="B916" s="121" t="s">
        <v>17</v>
      </c>
      <c r="C916" s="140" t="s">
        <v>389</v>
      </c>
      <c r="D916" s="123">
        <v>2010.0</v>
      </c>
      <c r="E916" s="124" t="s">
        <v>457</v>
      </c>
      <c r="F916" s="124" t="s">
        <v>410</v>
      </c>
      <c r="G916" s="126">
        <v>0.75</v>
      </c>
      <c r="H916" s="130">
        <v>1330.0</v>
      </c>
    </row>
    <row r="917" ht="15.75" customHeight="1">
      <c r="A917" s="116" t="b">
        <v>0</v>
      </c>
      <c r="B917" s="121" t="s">
        <v>17</v>
      </c>
      <c r="C917" s="139" t="s">
        <v>389</v>
      </c>
      <c r="D917" s="173">
        <v>2022.0</v>
      </c>
      <c r="E917" s="125" t="s">
        <v>458</v>
      </c>
      <c r="F917" s="125" t="s">
        <v>459</v>
      </c>
      <c r="G917" s="174">
        <v>0.75</v>
      </c>
      <c r="H917" s="133">
        <v>65.0</v>
      </c>
    </row>
    <row r="918" ht="15.75" customHeight="1">
      <c r="A918" s="116" t="b">
        <v>0</v>
      </c>
      <c r="B918" s="121" t="s">
        <v>17</v>
      </c>
      <c r="C918" s="139" t="s">
        <v>389</v>
      </c>
      <c r="D918" s="173">
        <v>2023.0</v>
      </c>
      <c r="E918" s="125" t="s">
        <v>458</v>
      </c>
      <c r="F918" s="125" t="s">
        <v>459</v>
      </c>
      <c r="G918" s="174">
        <v>0.75</v>
      </c>
      <c r="H918" s="133">
        <v>65.0</v>
      </c>
    </row>
    <row r="919" ht="15.75" customHeight="1">
      <c r="A919" s="116" t="b">
        <v>0</v>
      </c>
      <c r="B919" s="121" t="s">
        <v>17</v>
      </c>
      <c r="C919" s="139" t="s">
        <v>389</v>
      </c>
      <c r="D919" s="173">
        <v>2022.0</v>
      </c>
      <c r="E919" s="125" t="s">
        <v>458</v>
      </c>
      <c r="F919" s="125" t="s">
        <v>460</v>
      </c>
      <c r="G919" s="174">
        <v>0.75</v>
      </c>
      <c r="H919" s="133">
        <v>65.0</v>
      </c>
    </row>
    <row r="920" ht="15.75" customHeight="1">
      <c r="A920" s="116" t="b">
        <v>0</v>
      </c>
      <c r="B920" s="121" t="s">
        <v>17</v>
      </c>
      <c r="C920" s="139" t="s">
        <v>389</v>
      </c>
      <c r="D920" s="173">
        <v>2023.0</v>
      </c>
      <c r="E920" s="125" t="s">
        <v>458</v>
      </c>
      <c r="F920" s="125" t="s">
        <v>460</v>
      </c>
      <c r="G920" s="174">
        <v>0.75</v>
      </c>
      <c r="H920" s="133">
        <v>65.0</v>
      </c>
    </row>
    <row r="921" ht="15.75" customHeight="1">
      <c r="A921" s="116" t="b">
        <v>0</v>
      </c>
      <c r="B921" s="121" t="s">
        <v>17</v>
      </c>
      <c r="C921" s="139" t="s">
        <v>389</v>
      </c>
      <c r="D921" s="123">
        <v>2016.0</v>
      </c>
      <c r="E921" s="124" t="s">
        <v>461</v>
      </c>
      <c r="F921" s="124" t="s">
        <v>462</v>
      </c>
      <c r="G921" s="126">
        <v>0.75</v>
      </c>
      <c r="H921" s="133">
        <v>615.0</v>
      </c>
    </row>
    <row r="922" ht="15.75" customHeight="1">
      <c r="A922" s="116" t="b">
        <v>0</v>
      </c>
      <c r="B922" s="121" t="s">
        <v>17</v>
      </c>
      <c r="C922" s="139" t="s">
        <v>389</v>
      </c>
      <c r="D922" s="123">
        <v>2011.0</v>
      </c>
      <c r="E922" s="124" t="s">
        <v>461</v>
      </c>
      <c r="F922" s="124" t="s">
        <v>463</v>
      </c>
      <c r="G922" s="129">
        <v>0.75</v>
      </c>
      <c r="H922" s="164">
        <v>800.0</v>
      </c>
    </row>
    <row r="923" ht="15.75" customHeight="1">
      <c r="A923" s="116" t="b">
        <v>0</v>
      </c>
      <c r="B923" s="121" t="s">
        <v>17</v>
      </c>
      <c r="C923" s="139" t="s">
        <v>389</v>
      </c>
      <c r="D923" s="123">
        <v>2016.0</v>
      </c>
      <c r="E923" s="124" t="s">
        <v>461</v>
      </c>
      <c r="F923" s="124" t="s">
        <v>463</v>
      </c>
      <c r="G923" s="129">
        <v>0.75</v>
      </c>
      <c r="H923" s="164">
        <v>800.0</v>
      </c>
    </row>
    <row r="924" ht="15.75" customHeight="1">
      <c r="A924" s="116" t="b">
        <v>0</v>
      </c>
      <c r="B924" s="121" t="s">
        <v>17</v>
      </c>
      <c r="C924" s="139" t="s">
        <v>389</v>
      </c>
      <c r="D924" s="123">
        <v>2017.0</v>
      </c>
      <c r="E924" s="124" t="s">
        <v>461</v>
      </c>
      <c r="F924" s="124" t="s">
        <v>463</v>
      </c>
      <c r="G924" s="129">
        <v>0.75</v>
      </c>
      <c r="H924" s="164">
        <v>800.0</v>
      </c>
    </row>
    <row r="925" ht="15.75" customHeight="1">
      <c r="A925" s="116" t="b">
        <v>0</v>
      </c>
      <c r="B925" s="121" t="s">
        <v>17</v>
      </c>
      <c r="C925" s="139" t="s">
        <v>389</v>
      </c>
      <c r="D925" s="123">
        <v>2020.0</v>
      </c>
      <c r="E925" s="124" t="s">
        <v>461</v>
      </c>
      <c r="F925" s="124" t="s">
        <v>463</v>
      </c>
      <c r="G925" s="129">
        <v>0.75</v>
      </c>
      <c r="H925" s="164">
        <v>755.0</v>
      </c>
    </row>
    <row r="926" ht="15.75" customHeight="1">
      <c r="A926" s="116" t="b">
        <v>0</v>
      </c>
      <c r="B926" s="121" t="s">
        <v>17</v>
      </c>
      <c r="C926" s="139" t="s">
        <v>389</v>
      </c>
      <c r="D926" s="123">
        <v>2015.0</v>
      </c>
      <c r="E926" s="124" t="s">
        <v>461</v>
      </c>
      <c r="F926" s="124" t="s">
        <v>464</v>
      </c>
      <c r="G926" s="129">
        <v>0.75</v>
      </c>
      <c r="H926" s="164">
        <v>945.0</v>
      </c>
    </row>
    <row r="927" ht="15.75" customHeight="1">
      <c r="A927" s="116" t="b">
        <v>0</v>
      </c>
      <c r="B927" s="121" t="s">
        <v>17</v>
      </c>
      <c r="C927" s="139" t="s">
        <v>389</v>
      </c>
      <c r="D927" s="123">
        <v>2018.0</v>
      </c>
      <c r="E927" s="124" t="s">
        <v>461</v>
      </c>
      <c r="F927" s="124" t="s">
        <v>464</v>
      </c>
      <c r="G927" s="129">
        <v>0.75</v>
      </c>
      <c r="H927" s="164">
        <v>800.0</v>
      </c>
    </row>
    <row r="928" ht="15.75" customHeight="1">
      <c r="A928" s="116" t="b">
        <v>0</v>
      </c>
      <c r="B928" s="121" t="s">
        <v>17</v>
      </c>
      <c r="C928" s="139" t="s">
        <v>389</v>
      </c>
      <c r="D928" s="123">
        <v>2019.0</v>
      </c>
      <c r="E928" s="124" t="s">
        <v>465</v>
      </c>
      <c r="F928" s="124" t="s">
        <v>466</v>
      </c>
      <c r="G928" s="126">
        <v>0.75</v>
      </c>
      <c r="H928" s="133">
        <v>390.0</v>
      </c>
    </row>
    <row r="929" ht="15.75" customHeight="1">
      <c r="A929" s="116" t="b">
        <v>0</v>
      </c>
      <c r="B929" s="121" t="s">
        <v>17</v>
      </c>
      <c r="C929" s="139" t="s">
        <v>389</v>
      </c>
      <c r="D929" s="123">
        <v>2016.0</v>
      </c>
      <c r="E929" s="124" t="s">
        <v>465</v>
      </c>
      <c r="F929" s="124" t="s">
        <v>467</v>
      </c>
      <c r="G929" s="126">
        <v>0.75</v>
      </c>
      <c r="H929" s="133">
        <v>460.0</v>
      </c>
    </row>
    <row r="930" ht="15.75" customHeight="1">
      <c r="A930" s="116" t="b">
        <v>0</v>
      </c>
      <c r="B930" s="121" t="s">
        <v>17</v>
      </c>
      <c r="C930" s="139" t="s">
        <v>389</v>
      </c>
      <c r="D930" s="123">
        <v>2020.0</v>
      </c>
      <c r="E930" s="124" t="s">
        <v>465</v>
      </c>
      <c r="F930" s="124" t="s">
        <v>467</v>
      </c>
      <c r="G930" s="126">
        <v>0.75</v>
      </c>
      <c r="H930" s="133">
        <v>445.0</v>
      </c>
    </row>
    <row r="931" ht="15.75" customHeight="1">
      <c r="A931" s="116" t="b">
        <v>0</v>
      </c>
      <c r="B931" s="121" t="s">
        <v>17</v>
      </c>
      <c r="C931" s="139" t="s">
        <v>389</v>
      </c>
      <c r="D931" s="123">
        <v>2021.0</v>
      </c>
      <c r="E931" s="124" t="s">
        <v>465</v>
      </c>
      <c r="F931" s="124" t="s">
        <v>468</v>
      </c>
      <c r="G931" s="126">
        <v>0.75</v>
      </c>
      <c r="H931" s="133">
        <v>475.0</v>
      </c>
    </row>
    <row r="932" ht="15.75" customHeight="1">
      <c r="A932" s="116" t="b">
        <v>0</v>
      </c>
      <c r="B932" s="121" t="s">
        <v>17</v>
      </c>
      <c r="C932" s="139" t="s">
        <v>389</v>
      </c>
      <c r="D932" s="123">
        <v>2018.0</v>
      </c>
      <c r="E932" s="124" t="s">
        <v>465</v>
      </c>
      <c r="F932" s="124" t="s">
        <v>469</v>
      </c>
      <c r="G932" s="126">
        <v>0.75</v>
      </c>
      <c r="H932" s="133">
        <v>390.0</v>
      </c>
    </row>
    <row r="933" ht="15.75" customHeight="1">
      <c r="A933" s="116" t="b">
        <v>0</v>
      </c>
      <c r="B933" s="121" t="s">
        <v>17</v>
      </c>
      <c r="C933" s="139" t="s">
        <v>389</v>
      </c>
      <c r="D933" s="123">
        <v>2020.0</v>
      </c>
      <c r="E933" s="124" t="s">
        <v>465</v>
      </c>
      <c r="F933" s="124" t="s">
        <v>469</v>
      </c>
      <c r="G933" s="126">
        <v>0.75</v>
      </c>
      <c r="H933" s="133">
        <v>390.0</v>
      </c>
    </row>
    <row r="934" ht="15.75" customHeight="1">
      <c r="A934" s="116" t="b">
        <v>0</v>
      </c>
      <c r="B934" s="121" t="s">
        <v>17</v>
      </c>
      <c r="C934" s="139" t="s">
        <v>389</v>
      </c>
      <c r="D934" s="123">
        <v>2021.0</v>
      </c>
      <c r="E934" s="124" t="s">
        <v>465</v>
      </c>
      <c r="F934" s="124" t="s">
        <v>469</v>
      </c>
      <c r="G934" s="126">
        <v>0.75</v>
      </c>
      <c r="H934" s="133">
        <v>390.0</v>
      </c>
    </row>
    <row r="935" ht="15.75" customHeight="1">
      <c r="A935" s="116" t="b">
        <v>0</v>
      </c>
      <c r="B935" s="121" t="s">
        <v>17</v>
      </c>
      <c r="C935" s="152" t="s">
        <v>389</v>
      </c>
      <c r="D935" s="153">
        <v>2016.0</v>
      </c>
      <c r="E935" s="137" t="s">
        <v>461</v>
      </c>
      <c r="F935" s="137" t="s">
        <v>462</v>
      </c>
      <c r="G935" s="126">
        <v>0.75</v>
      </c>
      <c r="H935" s="138">
        <v>660.0</v>
      </c>
    </row>
    <row r="936" ht="15.75" customHeight="1">
      <c r="A936" s="116" t="b">
        <v>0</v>
      </c>
      <c r="B936" s="121" t="s">
        <v>17</v>
      </c>
      <c r="C936" s="140" t="s">
        <v>389</v>
      </c>
      <c r="D936" s="140">
        <v>2020.0</v>
      </c>
      <c r="E936" s="141" t="s">
        <v>461</v>
      </c>
      <c r="F936" s="141" t="s">
        <v>470</v>
      </c>
      <c r="G936" s="129">
        <v>0.75</v>
      </c>
      <c r="H936" s="166">
        <v>1460.0</v>
      </c>
    </row>
    <row r="937" ht="15.75" customHeight="1">
      <c r="A937" s="116" t="b">
        <v>0</v>
      </c>
      <c r="B937" s="121" t="s">
        <v>17</v>
      </c>
      <c r="C937" s="152" t="s">
        <v>389</v>
      </c>
      <c r="D937" s="152">
        <v>2011.0</v>
      </c>
      <c r="E937" s="155" t="s">
        <v>461</v>
      </c>
      <c r="F937" s="155" t="s">
        <v>471</v>
      </c>
      <c r="G937" s="129">
        <v>0.75</v>
      </c>
      <c r="H937" s="156">
        <v>875.0</v>
      </c>
    </row>
    <row r="938" ht="15.75" customHeight="1">
      <c r="A938" s="116" t="b">
        <v>0</v>
      </c>
      <c r="B938" s="121" t="s">
        <v>17</v>
      </c>
      <c r="C938" s="140" t="s">
        <v>389</v>
      </c>
      <c r="D938" s="140">
        <v>2016.0</v>
      </c>
      <c r="E938" s="141" t="s">
        <v>461</v>
      </c>
      <c r="F938" s="141" t="s">
        <v>471</v>
      </c>
      <c r="G938" s="129">
        <v>0.75</v>
      </c>
      <c r="H938" s="166">
        <v>885.0</v>
      </c>
    </row>
    <row r="939" ht="15.75" customHeight="1">
      <c r="A939" s="116" t="b">
        <v>0</v>
      </c>
      <c r="B939" s="121" t="s">
        <v>17</v>
      </c>
      <c r="C939" s="152" t="s">
        <v>389</v>
      </c>
      <c r="D939" s="152">
        <v>2018.0</v>
      </c>
      <c r="E939" s="155" t="s">
        <v>461</v>
      </c>
      <c r="F939" s="155" t="s">
        <v>471</v>
      </c>
      <c r="G939" s="129">
        <v>0.75</v>
      </c>
      <c r="H939" s="156">
        <v>890.0</v>
      </c>
    </row>
    <row r="940" ht="15.75" customHeight="1">
      <c r="A940" s="116" t="b">
        <v>0</v>
      </c>
      <c r="B940" s="121" t="s">
        <v>17</v>
      </c>
      <c r="C940" s="140" t="s">
        <v>389</v>
      </c>
      <c r="D940" s="140">
        <v>2015.0</v>
      </c>
      <c r="E940" s="141" t="s">
        <v>461</v>
      </c>
      <c r="F940" s="141" t="s">
        <v>472</v>
      </c>
      <c r="G940" s="129">
        <v>0.75</v>
      </c>
      <c r="H940" s="166">
        <v>1015.0</v>
      </c>
    </row>
    <row r="941" ht="15.75" customHeight="1">
      <c r="A941" s="116" t="b">
        <v>0</v>
      </c>
      <c r="B941" s="121" t="s">
        <v>17</v>
      </c>
      <c r="C941" s="122" t="s">
        <v>389</v>
      </c>
      <c r="D941" s="131">
        <v>2021.0</v>
      </c>
      <c r="E941" s="141" t="s">
        <v>461</v>
      </c>
      <c r="F941" s="137" t="s">
        <v>473</v>
      </c>
      <c r="G941" s="129">
        <v>0.75</v>
      </c>
      <c r="H941" s="138">
        <v>1055.0</v>
      </c>
    </row>
    <row r="942" ht="15.75" customHeight="1">
      <c r="A942" s="116" t="b">
        <v>0</v>
      </c>
      <c r="B942" s="121" t="s">
        <v>17</v>
      </c>
      <c r="C942" s="140" t="s">
        <v>389</v>
      </c>
      <c r="D942" s="123">
        <v>1996.0</v>
      </c>
      <c r="E942" s="124" t="s">
        <v>181</v>
      </c>
      <c r="F942" s="124" t="s">
        <v>417</v>
      </c>
      <c r="G942" s="129">
        <v>0.75</v>
      </c>
      <c r="H942" s="164">
        <v>2310.0</v>
      </c>
    </row>
    <row r="943" ht="15.75" customHeight="1">
      <c r="A943" s="116" t="b">
        <v>0</v>
      </c>
      <c r="B943" s="121" t="s">
        <v>17</v>
      </c>
      <c r="C943" s="140" t="s">
        <v>389</v>
      </c>
      <c r="D943" s="123">
        <v>1998.0</v>
      </c>
      <c r="E943" s="124" t="s">
        <v>181</v>
      </c>
      <c r="F943" s="124" t="s">
        <v>417</v>
      </c>
      <c r="G943" s="129">
        <v>0.75</v>
      </c>
      <c r="H943" s="164">
        <v>2310.0</v>
      </c>
    </row>
    <row r="944" ht="15.75" customHeight="1">
      <c r="A944" s="116" t="b">
        <v>0</v>
      </c>
      <c r="B944" s="121" t="s">
        <v>17</v>
      </c>
      <c r="C944" s="140" t="s">
        <v>389</v>
      </c>
      <c r="D944" s="123">
        <v>2000.0</v>
      </c>
      <c r="E944" s="124" t="s">
        <v>181</v>
      </c>
      <c r="F944" s="124" t="s">
        <v>417</v>
      </c>
      <c r="G944" s="129">
        <v>0.75</v>
      </c>
      <c r="H944" s="164">
        <v>2310.0</v>
      </c>
    </row>
    <row r="945" ht="15.75" customHeight="1">
      <c r="A945" s="116" t="b">
        <v>0</v>
      </c>
      <c r="B945" s="121" t="s">
        <v>17</v>
      </c>
      <c r="C945" s="140" t="s">
        <v>389</v>
      </c>
      <c r="D945" s="123">
        <v>2001.0</v>
      </c>
      <c r="E945" s="124" t="s">
        <v>181</v>
      </c>
      <c r="F945" s="124" t="s">
        <v>417</v>
      </c>
      <c r="G945" s="129">
        <v>0.75</v>
      </c>
      <c r="H945" s="164">
        <v>2270.0</v>
      </c>
    </row>
    <row r="946" ht="15.75" customHeight="1">
      <c r="A946" s="116" t="b">
        <v>0</v>
      </c>
      <c r="B946" s="121" t="s">
        <v>17</v>
      </c>
      <c r="C946" s="140" t="s">
        <v>389</v>
      </c>
      <c r="D946" s="123">
        <v>2002.0</v>
      </c>
      <c r="E946" s="124" t="s">
        <v>181</v>
      </c>
      <c r="F946" s="124" t="s">
        <v>417</v>
      </c>
      <c r="G946" s="129">
        <v>0.75</v>
      </c>
      <c r="H946" s="164">
        <v>2745.0</v>
      </c>
    </row>
    <row r="947" ht="15.75" customHeight="1">
      <c r="A947" s="116" t="b">
        <v>0</v>
      </c>
      <c r="B947" s="121" t="s">
        <v>17</v>
      </c>
      <c r="C947" s="140" t="s">
        <v>389</v>
      </c>
      <c r="D947" s="123">
        <v>2003.0</v>
      </c>
      <c r="E947" s="124" t="s">
        <v>181</v>
      </c>
      <c r="F947" s="124" t="s">
        <v>417</v>
      </c>
      <c r="G947" s="129">
        <v>0.75</v>
      </c>
      <c r="H947" s="164">
        <v>2170.0</v>
      </c>
    </row>
    <row r="948" ht="15.75" customHeight="1">
      <c r="A948" s="116" t="b">
        <v>0</v>
      </c>
      <c r="B948" s="121" t="s">
        <v>17</v>
      </c>
      <c r="C948" s="140" t="s">
        <v>389</v>
      </c>
      <c r="D948" s="123">
        <v>2008.0</v>
      </c>
      <c r="E948" s="124" t="s">
        <v>181</v>
      </c>
      <c r="F948" s="124" t="s">
        <v>417</v>
      </c>
      <c r="G948" s="129">
        <v>0.75</v>
      </c>
      <c r="H948" s="164">
        <v>2075.0</v>
      </c>
    </row>
    <row r="949" ht="15.75" customHeight="1">
      <c r="A949" s="116" t="b">
        <v>0</v>
      </c>
      <c r="B949" s="121" t="s">
        <v>17</v>
      </c>
      <c r="C949" s="140" t="s">
        <v>389</v>
      </c>
      <c r="D949" s="123">
        <v>2010.0</v>
      </c>
      <c r="E949" s="124" t="s">
        <v>181</v>
      </c>
      <c r="F949" s="124" t="s">
        <v>417</v>
      </c>
      <c r="G949" s="129">
        <v>0.75</v>
      </c>
      <c r="H949" s="164">
        <v>2075.0</v>
      </c>
    </row>
    <row r="950" ht="15.75" customHeight="1">
      <c r="A950" s="116" t="b">
        <v>0</v>
      </c>
      <c r="B950" s="121" t="s">
        <v>17</v>
      </c>
      <c r="C950" s="140" t="s">
        <v>389</v>
      </c>
      <c r="D950" s="123">
        <v>2015.0</v>
      </c>
      <c r="E950" s="124" t="s">
        <v>181</v>
      </c>
      <c r="F950" s="124" t="s">
        <v>417</v>
      </c>
      <c r="G950" s="129">
        <v>0.75</v>
      </c>
      <c r="H950" s="164">
        <v>2265.0</v>
      </c>
    </row>
    <row r="951" ht="15.75" customHeight="1">
      <c r="A951" s="116" t="b">
        <v>0</v>
      </c>
      <c r="B951" s="121" t="s">
        <v>17</v>
      </c>
      <c r="C951" s="140" t="s">
        <v>389</v>
      </c>
      <c r="D951" s="123">
        <v>2018.0</v>
      </c>
      <c r="E951" s="124" t="s">
        <v>181</v>
      </c>
      <c r="F951" s="124" t="s">
        <v>417</v>
      </c>
      <c r="G951" s="129">
        <v>0.75</v>
      </c>
      <c r="H951" s="164">
        <v>2215.0</v>
      </c>
    </row>
    <row r="952" ht="15.75" customHeight="1">
      <c r="A952" s="116" t="b">
        <v>0</v>
      </c>
      <c r="B952" s="121" t="s">
        <v>17</v>
      </c>
      <c r="C952" s="140" t="s">
        <v>389</v>
      </c>
      <c r="D952" s="123">
        <v>2020.0</v>
      </c>
      <c r="E952" s="124" t="s">
        <v>181</v>
      </c>
      <c r="F952" s="124" t="s">
        <v>417</v>
      </c>
      <c r="G952" s="129">
        <v>0.75</v>
      </c>
      <c r="H952" s="164">
        <v>1890.0</v>
      </c>
    </row>
    <row r="953" ht="15.75" customHeight="1">
      <c r="A953" s="116" t="b">
        <v>0</v>
      </c>
      <c r="B953" s="121" t="s">
        <v>17</v>
      </c>
      <c r="C953" s="140" t="s">
        <v>389</v>
      </c>
      <c r="D953" s="123">
        <v>2006.0</v>
      </c>
      <c r="E953" s="124" t="s">
        <v>474</v>
      </c>
      <c r="F953" s="124" t="s">
        <v>417</v>
      </c>
      <c r="G953" s="129">
        <v>0.75</v>
      </c>
      <c r="H953" s="164">
        <v>650.0</v>
      </c>
    </row>
    <row r="954" ht="15.75" customHeight="1">
      <c r="A954" s="116" t="b">
        <v>0</v>
      </c>
      <c r="B954" s="121" t="s">
        <v>17</v>
      </c>
      <c r="C954" s="140" t="s">
        <v>389</v>
      </c>
      <c r="D954" s="123">
        <v>1999.0</v>
      </c>
      <c r="E954" s="124" t="s">
        <v>474</v>
      </c>
      <c r="F954" s="124" t="s">
        <v>405</v>
      </c>
      <c r="G954" s="129">
        <v>0.75</v>
      </c>
      <c r="H954" s="164">
        <v>2130.0</v>
      </c>
    </row>
    <row r="955" ht="15.75" customHeight="1">
      <c r="A955" s="116" t="b">
        <v>0</v>
      </c>
      <c r="B955" s="121" t="s">
        <v>17</v>
      </c>
      <c r="C955" s="140" t="s">
        <v>389</v>
      </c>
      <c r="D955" s="123">
        <v>2001.0</v>
      </c>
      <c r="E955" s="124" t="s">
        <v>474</v>
      </c>
      <c r="F955" s="124" t="s">
        <v>405</v>
      </c>
      <c r="G955" s="129">
        <v>0.75</v>
      </c>
      <c r="H955" s="164">
        <v>1840.0</v>
      </c>
    </row>
    <row r="956" ht="15.75" customHeight="1">
      <c r="A956" s="116" t="b">
        <v>0</v>
      </c>
      <c r="B956" s="121" t="s">
        <v>17</v>
      </c>
      <c r="C956" s="152" t="s">
        <v>389</v>
      </c>
      <c r="D956" s="153">
        <v>2021.0</v>
      </c>
      <c r="E956" s="137" t="s">
        <v>475</v>
      </c>
      <c r="F956" s="137" t="s">
        <v>417</v>
      </c>
      <c r="G956" s="129">
        <v>0.75</v>
      </c>
      <c r="H956" s="165">
        <v>855.0</v>
      </c>
    </row>
    <row r="957" ht="15.75" customHeight="1">
      <c r="A957" s="116" t="b">
        <v>0</v>
      </c>
      <c r="B957" s="121" t="s">
        <v>17</v>
      </c>
      <c r="C957" s="139" t="s">
        <v>389</v>
      </c>
      <c r="D957" s="139">
        <v>2014.0</v>
      </c>
      <c r="E957" s="141" t="s">
        <v>199</v>
      </c>
      <c r="F957" s="141" t="s">
        <v>476</v>
      </c>
      <c r="G957" s="129">
        <v>0.75</v>
      </c>
      <c r="H957" s="171">
        <v>2450.0</v>
      </c>
    </row>
    <row r="958" ht="15.75" customHeight="1">
      <c r="A958" s="116" t="b">
        <v>0</v>
      </c>
      <c r="B958" s="121" t="s">
        <v>17</v>
      </c>
      <c r="C958" s="122" t="s">
        <v>389</v>
      </c>
      <c r="D958" s="131">
        <v>2019.0</v>
      </c>
      <c r="E958" s="137" t="s">
        <v>199</v>
      </c>
      <c r="F958" s="137" t="s">
        <v>477</v>
      </c>
      <c r="G958" s="129">
        <v>0.75</v>
      </c>
      <c r="H958" s="138">
        <v>3650.0</v>
      </c>
    </row>
    <row r="959" ht="15.75" customHeight="1">
      <c r="A959" s="116" t="b">
        <v>0</v>
      </c>
      <c r="B959" s="121" t="s">
        <v>17</v>
      </c>
      <c r="C959" s="144" t="s">
        <v>389</v>
      </c>
      <c r="D959" s="144">
        <v>2021.0</v>
      </c>
      <c r="E959" s="155" t="s">
        <v>199</v>
      </c>
      <c r="F959" s="155" t="s">
        <v>478</v>
      </c>
      <c r="G959" s="129">
        <v>0.75</v>
      </c>
      <c r="H959" s="148">
        <v>300.0</v>
      </c>
    </row>
    <row r="960" ht="15.75" customHeight="1">
      <c r="A960" s="116" t="b">
        <v>0</v>
      </c>
      <c r="B960" s="121" t="s">
        <v>17</v>
      </c>
      <c r="C960" s="157" t="s">
        <v>389</v>
      </c>
      <c r="D960" s="157">
        <v>2021.0</v>
      </c>
      <c r="E960" s="175" t="s">
        <v>213</v>
      </c>
      <c r="F960" s="175" t="s">
        <v>479</v>
      </c>
      <c r="G960" s="129">
        <v>0.75</v>
      </c>
      <c r="H960" s="164">
        <v>480.0</v>
      </c>
    </row>
    <row r="961" ht="15.75" customHeight="1">
      <c r="A961" s="116" t="b">
        <v>0</v>
      </c>
      <c r="B961" s="121" t="s">
        <v>17</v>
      </c>
      <c r="C961" s="140" t="s">
        <v>389</v>
      </c>
      <c r="D961" s="140">
        <v>2014.0</v>
      </c>
      <c r="E961" s="141" t="s">
        <v>225</v>
      </c>
      <c r="F961" s="141" t="s">
        <v>480</v>
      </c>
      <c r="G961" s="129">
        <v>0.75</v>
      </c>
      <c r="H961" s="166">
        <v>2800.0</v>
      </c>
    </row>
    <row r="962" ht="17.25" customHeight="1">
      <c r="A962" s="116" t="b">
        <v>0</v>
      </c>
      <c r="B962" s="121" t="s">
        <v>17</v>
      </c>
      <c r="C962" s="152" t="s">
        <v>389</v>
      </c>
      <c r="D962" s="152">
        <v>2014.0</v>
      </c>
      <c r="E962" s="155" t="s">
        <v>225</v>
      </c>
      <c r="F962" s="155" t="s">
        <v>481</v>
      </c>
      <c r="G962" s="129">
        <v>0.75</v>
      </c>
      <c r="H962" s="156">
        <v>2690.0</v>
      </c>
    </row>
    <row r="963" ht="15.75" customHeight="1">
      <c r="A963" s="116" t="b">
        <v>0</v>
      </c>
      <c r="B963" s="121" t="s">
        <v>17</v>
      </c>
      <c r="C963" s="157" t="s">
        <v>389</v>
      </c>
      <c r="D963" s="123">
        <v>2017.0</v>
      </c>
      <c r="E963" s="124" t="s">
        <v>482</v>
      </c>
      <c r="F963" s="124" t="s">
        <v>410</v>
      </c>
      <c r="G963" s="129">
        <v>0.75</v>
      </c>
      <c r="H963" s="164">
        <v>555.0</v>
      </c>
    </row>
    <row r="964" ht="15.75" customHeight="1">
      <c r="A964" s="116" t="b">
        <v>0</v>
      </c>
      <c r="B964" s="121" t="s">
        <v>17</v>
      </c>
      <c r="C964" s="139" t="s">
        <v>389</v>
      </c>
      <c r="D964" s="123">
        <v>2003.0</v>
      </c>
      <c r="E964" s="124" t="s">
        <v>483</v>
      </c>
      <c r="F964" s="124" t="s">
        <v>484</v>
      </c>
      <c r="G964" s="126">
        <v>0.75</v>
      </c>
      <c r="H964" s="133">
        <v>1840.0</v>
      </c>
    </row>
    <row r="965" ht="15.75" customHeight="1">
      <c r="A965" s="116" t="b">
        <v>0</v>
      </c>
      <c r="B965" s="121" t="s">
        <v>17</v>
      </c>
      <c r="C965" s="139" t="s">
        <v>389</v>
      </c>
      <c r="D965" s="123">
        <v>2007.0</v>
      </c>
      <c r="E965" s="124" t="s">
        <v>483</v>
      </c>
      <c r="F965" s="124" t="s">
        <v>484</v>
      </c>
      <c r="G965" s="126">
        <v>0.75</v>
      </c>
      <c r="H965" s="133">
        <v>2060.0</v>
      </c>
    </row>
    <row r="966" ht="15.75" customHeight="1">
      <c r="A966" s="116" t="b">
        <v>0</v>
      </c>
      <c r="B966" s="121" t="s">
        <v>17</v>
      </c>
      <c r="C966" s="139" t="s">
        <v>389</v>
      </c>
      <c r="D966" s="123">
        <v>2015.0</v>
      </c>
      <c r="E966" s="124" t="s">
        <v>483</v>
      </c>
      <c r="F966" s="124" t="s">
        <v>484</v>
      </c>
      <c r="G966" s="126">
        <v>0.75</v>
      </c>
      <c r="H966" s="133">
        <v>2060.0</v>
      </c>
    </row>
    <row r="967" ht="15.75" customHeight="1">
      <c r="A967" s="116" t="b">
        <v>0</v>
      </c>
      <c r="B967" s="121" t="s">
        <v>17</v>
      </c>
      <c r="C967" s="139" t="s">
        <v>389</v>
      </c>
      <c r="D967" s="123">
        <v>2002.0</v>
      </c>
      <c r="E967" s="124" t="s">
        <v>483</v>
      </c>
      <c r="F967" s="124" t="s">
        <v>485</v>
      </c>
      <c r="G967" s="126">
        <v>0.75</v>
      </c>
      <c r="H967" s="133">
        <v>2200.0</v>
      </c>
    </row>
    <row r="968" ht="15.75" customHeight="1">
      <c r="A968" s="116" t="b">
        <v>0</v>
      </c>
      <c r="B968" s="121" t="s">
        <v>17</v>
      </c>
      <c r="C968" s="139" t="s">
        <v>389</v>
      </c>
      <c r="D968" s="123">
        <v>2006.0</v>
      </c>
      <c r="E968" s="124" t="s">
        <v>483</v>
      </c>
      <c r="F968" s="124" t="s">
        <v>485</v>
      </c>
      <c r="G968" s="126">
        <v>0.75</v>
      </c>
      <c r="H968" s="133">
        <v>1730.0</v>
      </c>
    </row>
    <row r="969" ht="15.75" customHeight="1">
      <c r="A969" s="116" t="b">
        <v>0</v>
      </c>
      <c r="B969" s="121" t="s">
        <v>17</v>
      </c>
      <c r="C969" s="139" t="s">
        <v>389</v>
      </c>
      <c r="D969" s="123">
        <v>2001.0</v>
      </c>
      <c r="E969" s="124" t="s">
        <v>483</v>
      </c>
      <c r="F969" s="124" t="s">
        <v>485</v>
      </c>
      <c r="G969" s="126">
        <v>0.75</v>
      </c>
      <c r="H969" s="133">
        <v>1935.0</v>
      </c>
    </row>
    <row r="970" ht="15.75" customHeight="1">
      <c r="A970" s="116" t="b">
        <v>1</v>
      </c>
      <c r="B970" s="121" t="s">
        <v>17</v>
      </c>
      <c r="C970" s="139" t="s">
        <v>389</v>
      </c>
      <c r="D970" s="176">
        <v>2003.0</v>
      </c>
      <c r="E970" s="177" t="s">
        <v>483</v>
      </c>
      <c r="F970" s="178" t="s">
        <v>486</v>
      </c>
      <c r="G970" s="126">
        <v>0.75</v>
      </c>
      <c r="H970" s="179">
        <v>2430.0</v>
      </c>
    </row>
    <row r="971" ht="15.75" customHeight="1">
      <c r="A971" s="116" t="b">
        <v>0</v>
      </c>
      <c r="B971" s="121" t="s">
        <v>17</v>
      </c>
      <c r="C971" s="139" t="s">
        <v>389</v>
      </c>
      <c r="D971" s="123">
        <v>2007.0</v>
      </c>
      <c r="E971" s="124" t="s">
        <v>483</v>
      </c>
      <c r="F971" s="124" t="s">
        <v>485</v>
      </c>
      <c r="G971" s="126">
        <v>0.75</v>
      </c>
      <c r="H971" s="133">
        <v>1990.0</v>
      </c>
    </row>
    <row r="972" ht="15.75" customHeight="1">
      <c r="A972" s="116" t="b">
        <v>0</v>
      </c>
      <c r="B972" s="121" t="s">
        <v>17</v>
      </c>
      <c r="C972" s="139" t="s">
        <v>389</v>
      </c>
      <c r="D972" s="123">
        <v>2015.0</v>
      </c>
      <c r="E972" s="124" t="s">
        <v>483</v>
      </c>
      <c r="F972" s="124" t="s">
        <v>485</v>
      </c>
      <c r="G972" s="126">
        <v>0.75</v>
      </c>
      <c r="H972" s="133">
        <v>1935.0</v>
      </c>
    </row>
    <row r="973" ht="15.75" customHeight="1">
      <c r="A973" s="116" t="b">
        <v>0</v>
      </c>
      <c r="B973" s="121" t="s">
        <v>17</v>
      </c>
      <c r="C973" s="139" t="s">
        <v>389</v>
      </c>
      <c r="D973" s="123">
        <v>2016.0</v>
      </c>
      <c r="E973" s="124" t="s">
        <v>483</v>
      </c>
      <c r="F973" s="124" t="s">
        <v>485</v>
      </c>
      <c r="G973" s="174">
        <v>1.5</v>
      </c>
      <c r="H973" s="133">
        <v>3640.0</v>
      </c>
    </row>
    <row r="974" ht="15.75" customHeight="1">
      <c r="A974" s="116" t="b">
        <v>1</v>
      </c>
      <c r="B974" s="121" t="s">
        <v>17</v>
      </c>
      <c r="C974" s="122" t="s">
        <v>389</v>
      </c>
      <c r="D974" s="180">
        <v>2019.0</v>
      </c>
      <c r="E974" s="177" t="s">
        <v>483</v>
      </c>
      <c r="F974" s="124" t="s">
        <v>485</v>
      </c>
      <c r="G974" s="126">
        <v>0.75</v>
      </c>
      <c r="H974" s="154">
        <v>1985.0</v>
      </c>
    </row>
    <row r="975" ht="15.75" customHeight="1">
      <c r="A975" s="116" t="b">
        <v>1</v>
      </c>
      <c r="B975" s="121" t="s">
        <v>17</v>
      </c>
      <c r="C975" s="152" t="s">
        <v>389</v>
      </c>
      <c r="D975" s="123">
        <v>2022.0</v>
      </c>
      <c r="E975" s="124" t="s">
        <v>483</v>
      </c>
      <c r="F975" s="124" t="s">
        <v>393</v>
      </c>
      <c r="G975" s="126">
        <v>0.75</v>
      </c>
      <c r="H975" s="179">
        <v>290.0</v>
      </c>
    </row>
    <row r="976" ht="15.75" customHeight="1">
      <c r="A976" s="116" t="b">
        <v>0</v>
      </c>
      <c r="B976" s="121" t="s">
        <v>17</v>
      </c>
      <c r="C976" s="139" t="s">
        <v>389</v>
      </c>
      <c r="D976" s="123">
        <v>1994.0</v>
      </c>
      <c r="E976" s="124" t="s">
        <v>483</v>
      </c>
      <c r="F976" s="124" t="s">
        <v>432</v>
      </c>
      <c r="G976" s="126">
        <v>0.75</v>
      </c>
      <c r="H976" s="133">
        <v>2170.0</v>
      </c>
    </row>
    <row r="977" ht="15.75" customHeight="1">
      <c r="A977" s="116" t="b">
        <v>0</v>
      </c>
      <c r="B977" s="121" t="s">
        <v>17</v>
      </c>
      <c r="C977" s="139" t="s">
        <v>389</v>
      </c>
      <c r="D977" s="123">
        <v>1998.0</v>
      </c>
      <c r="E977" s="124" t="s">
        <v>483</v>
      </c>
      <c r="F977" s="124" t="s">
        <v>432</v>
      </c>
      <c r="G977" s="126">
        <v>0.75</v>
      </c>
      <c r="H977" s="133">
        <v>2365.0</v>
      </c>
    </row>
    <row r="978" ht="15.75" customHeight="1">
      <c r="A978" s="116" t="b">
        <v>0</v>
      </c>
      <c r="B978" s="121" t="s">
        <v>17</v>
      </c>
      <c r="C978" s="139" t="s">
        <v>389</v>
      </c>
      <c r="D978" s="123">
        <v>2004.0</v>
      </c>
      <c r="E978" s="124" t="s">
        <v>483</v>
      </c>
      <c r="F978" s="124" t="s">
        <v>432</v>
      </c>
      <c r="G978" s="174">
        <v>1.5</v>
      </c>
      <c r="H978" s="133">
        <v>4675.0</v>
      </c>
    </row>
    <row r="979" ht="15.75" customHeight="1">
      <c r="A979" s="116" t="b">
        <v>0</v>
      </c>
      <c r="B979" s="121" t="s">
        <v>17</v>
      </c>
      <c r="C979" s="139" t="s">
        <v>389</v>
      </c>
      <c r="D979" s="123">
        <v>2007.0</v>
      </c>
      <c r="E979" s="124" t="s">
        <v>483</v>
      </c>
      <c r="F979" s="124" t="s">
        <v>432</v>
      </c>
      <c r="G979" s="174">
        <v>1.5</v>
      </c>
      <c r="H979" s="133">
        <v>4955.0</v>
      </c>
    </row>
    <row r="980" ht="15.75" customHeight="1">
      <c r="A980" s="116" t="b">
        <v>0</v>
      </c>
      <c r="B980" s="121" t="s">
        <v>17</v>
      </c>
      <c r="C980" s="139" t="s">
        <v>389</v>
      </c>
      <c r="D980" s="123">
        <v>2022.0</v>
      </c>
      <c r="E980" s="124" t="s">
        <v>483</v>
      </c>
      <c r="F980" s="124" t="s">
        <v>487</v>
      </c>
      <c r="G980" s="126">
        <v>0.75</v>
      </c>
      <c r="H980" s="133">
        <v>180.0</v>
      </c>
    </row>
    <row r="981" ht="15.75" customHeight="1">
      <c r="A981" s="116" t="b">
        <v>0</v>
      </c>
      <c r="B981" s="121" t="s">
        <v>17</v>
      </c>
      <c r="C981" s="139" t="s">
        <v>389</v>
      </c>
      <c r="D981" s="123">
        <v>2014.0</v>
      </c>
      <c r="E981" s="124" t="s">
        <v>483</v>
      </c>
      <c r="F981" s="124" t="s">
        <v>488</v>
      </c>
      <c r="G981" s="126">
        <v>0.75</v>
      </c>
      <c r="H981" s="133">
        <v>720.0</v>
      </c>
    </row>
    <row r="982" ht="15.75" customHeight="1">
      <c r="A982" s="116" t="b">
        <v>0</v>
      </c>
      <c r="B982" s="121" t="s">
        <v>17</v>
      </c>
      <c r="C982" s="139" t="s">
        <v>389</v>
      </c>
      <c r="D982" s="123">
        <v>2016.0</v>
      </c>
      <c r="E982" s="124" t="s">
        <v>483</v>
      </c>
      <c r="F982" s="124" t="s">
        <v>488</v>
      </c>
      <c r="G982" s="126">
        <v>0.75</v>
      </c>
      <c r="H982" s="133">
        <v>670.0</v>
      </c>
    </row>
    <row r="983" ht="15.75" customHeight="1">
      <c r="A983" s="116" t="b">
        <v>0</v>
      </c>
      <c r="B983" s="121" t="s">
        <v>17</v>
      </c>
      <c r="C983" s="139" t="s">
        <v>389</v>
      </c>
      <c r="D983" s="123">
        <v>2018.0</v>
      </c>
      <c r="E983" s="124" t="s">
        <v>483</v>
      </c>
      <c r="F983" s="124" t="s">
        <v>488</v>
      </c>
      <c r="G983" s="126">
        <v>0.75</v>
      </c>
      <c r="H983" s="133">
        <v>670.0</v>
      </c>
    </row>
    <row r="984" ht="15.75" customHeight="1">
      <c r="A984" s="116" t="b">
        <v>0</v>
      </c>
      <c r="B984" s="121" t="s">
        <v>17</v>
      </c>
      <c r="C984" s="139" t="s">
        <v>389</v>
      </c>
      <c r="D984" s="123">
        <v>2022.0</v>
      </c>
      <c r="E984" s="124" t="s">
        <v>483</v>
      </c>
      <c r="F984" s="124" t="s">
        <v>488</v>
      </c>
      <c r="G984" s="126">
        <v>0.75</v>
      </c>
      <c r="H984" s="133">
        <v>765.0</v>
      </c>
    </row>
    <row r="985" ht="15.75" customHeight="1">
      <c r="A985" s="116" t="b">
        <v>0</v>
      </c>
      <c r="B985" s="121" t="s">
        <v>17</v>
      </c>
      <c r="C985" s="139" t="s">
        <v>389</v>
      </c>
      <c r="D985" s="123">
        <v>2022.0</v>
      </c>
      <c r="E985" s="124" t="s">
        <v>483</v>
      </c>
      <c r="F985" s="124" t="s">
        <v>489</v>
      </c>
      <c r="G985" s="126">
        <v>0.75</v>
      </c>
      <c r="H985" s="133">
        <v>245.0</v>
      </c>
    </row>
    <row r="986" ht="15.75" customHeight="1">
      <c r="A986" s="116" t="b">
        <v>0</v>
      </c>
      <c r="B986" s="121" t="s">
        <v>17</v>
      </c>
      <c r="C986" s="139" t="s">
        <v>389</v>
      </c>
      <c r="D986" s="123">
        <v>2017.0</v>
      </c>
      <c r="E986" s="124" t="s">
        <v>483</v>
      </c>
      <c r="F986" s="124" t="s">
        <v>490</v>
      </c>
      <c r="G986" s="126">
        <v>0.75</v>
      </c>
      <c r="H986" s="133">
        <v>270.0</v>
      </c>
    </row>
    <row r="987" ht="15.75" customHeight="1">
      <c r="A987" s="116" t="b">
        <v>0</v>
      </c>
      <c r="B987" s="121" t="s">
        <v>17</v>
      </c>
      <c r="C987" s="139" t="s">
        <v>389</v>
      </c>
      <c r="D987" s="123">
        <v>2022.0</v>
      </c>
      <c r="E987" s="124" t="s">
        <v>483</v>
      </c>
      <c r="F987" s="124" t="s">
        <v>491</v>
      </c>
      <c r="G987" s="126">
        <v>0.75</v>
      </c>
      <c r="H987" s="133">
        <v>505.0</v>
      </c>
    </row>
    <row r="988" ht="15.75" customHeight="1">
      <c r="A988" s="116" t="b">
        <v>0</v>
      </c>
      <c r="B988" s="121" t="s">
        <v>17</v>
      </c>
      <c r="C988" s="139" t="s">
        <v>389</v>
      </c>
      <c r="D988" s="123">
        <v>2006.0</v>
      </c>
      <c r="E988" s="124" t="s">
        <v>483</v>
      </c>
      <c r="F988" s="124" t="s">
        <v>492</v>
      </c>
      <c r="G988" s="126">
        <v>0.75</v>
      </c>
      <c r="H988" s="133">
        <v>975.0</v>
      </c>
    </row>
    <row r="989" ht="15.75" customHeight="1">
      <c r="A989" s="116" t="b">
        <v>1</v>
      </c>
      <c r="B989" s="121" t="s">
        <v>17</v>
      </c>
      <c r="C989" s="139" t="s">
        <v>389</v>
      </c>
      <c r="D989" s="176">
        <v>1995.0</v>
      </c>
      <c r="E989" s="177" t="s">
        <v>483</v>
      </c>
      <c r="F989" s="124" t="s">
        <v>493</v>
      </c>
      <c r="G989" s="126">
        <v>0.75</v>
      </c>
      <c r="H989" s="179">
        <v>1260.0</v>
      </c>
    </row>
    <row r="990" ht="15.75" customHeight="1">
      <c r="A990" s="116" t="b">
        <v>0</v>
      </c>
      <c r="B990" s="121" t="s">
        <v>17</v>
      </c>
      <c r="C990" s="139" t="s">
        <v>389</v>
      </c>
      <c r="D990" s="123">
        <v>2002.0</v>
      </c>
      <c r="E990" s="124" t="s">
        <v>483</v>
      </c>
      <c r="F990" s="124" t="s">
        <v>493</v>
      </c>
      <c r="G990" s="126">
        <v>0.75</v>
      </c>
      <c r="H990" s="133">
        <v>955.0</v>
      </c>
    </row>
    <row r="991" ht="15.75" customHeight="1">
      <c r="A991" s="116" t="b">
        <v>0</v>
      </c>
      <c r="B991" s="121" t="s">
        <v>17</v>
      </c>
      <c r="C991" s="139" t="s">
        <v>389</v>
      </c>
      <c r="D991" s="123">
        <v>2006.0</v>
      </c>
      <c r="E991" s="124" t="s">
        <v>483</v>
      </c>
      <c r="F991" s="124" t="s">
        <v>493</v>
      </c>
      <c r="G991" s="126">
        <v>0.75</v>
      </c>
      <c r="H991" s="133">
        <v>895.0</v>
      </c>
    </row>
    <row r="992" ht="15.75" customHeight="1">
      <c r="A992" s="116" t="b">
        <v>1</v>
      </c>
      <c r="B992" s="121" t="s">
        <v>17</v>
      </c>
      <c r="C992" s="144" t="s">
        <v>389</v>
      </c>
      <c r="D992" s="176">
        <v>2015.0</v>
      </c>
      <c r="E992" s="177" t="s">
        <v>483</v>
      </c>
      <c r="F992" s="124" t="s">
        <v>493</v>
      </c>
      <c r="G992" s="126">
        <v>0.75</v>
      </c>
      <c r="H992" s="179">
        <v>800.0</v>
      </c>
    </row>
    <row r="993" ht="15.75" customHeight="1">
      <c r="A993" s="116" t="b">
        <v>1</v>
      </c>
      <c r="B993" s="121" t="s">
        <v>17</v>
      </c>
      <c r="C993" s="134" t="s">
        <v>389</v>
      </c>
      <c r="D993" s="173">
        <v>2016.0</v>
      </c>
      <c r="E993" s="125" t="s">
        <v>483</v>
      </c>
      <c r="F993" s="124" t="s">
        <v>493</v>
      </c>
      <c r="G993" s="126">
        <v>0.75</v>
      </c>
      <c r="H993" s="181">
        <v>945.0</v>
      </c>
    </row>
    <row r="994" ht="15.75" customHeight="1">
      <c r="A994" s="116" t="b">
        <v>1</v>
      </c>
      <c r="B994" s="121" t="s">
        <v>17</v>
      </c>
      <c r="C994" s="122" t="s">
        <v>389</v>
      </c>
      <c r="D994" s="180">
        <v>2020.0</v>
      </c>
      <c r="E994" s="177" t="s">
        <v>483</v>
      </c>
      <c r="F994" s="124" t="s">
        <v>493</v>
      </c>
      <c r="G994" s="126">
        <v>0.75</v>
      </c>
      <c r="H994" s="182">
        <v>890.0</v>
      </c>
    </row>
    <row r="995" ht="15.75" customHeight="1">
      <c r="A995" s="116" t="b">
        <v>1</v>
      </c>
      <c r="B995" s="121" t="s">
        <v>17</v>
      </c>
      <c r="C995" s="122" t="s">
        <v>389</v>
      </c>
      <c r="D995" s="180">
        <v>2021.0</v>
      </c>
      <c r="E995" s="177" t="s">
        <v>483</v>
      </c>
      <c r="F995" s="124" t="s">
        <v>493</v>
      </c>
      <c r="G995" s="126">
        <v>0.75</v>
      </c>
      <c r="H995" s="182">
        <v>890.0</v>
      </c>
    </row>
    <row r="996" ht="15.75" customHeight="1">
      <c r="A996" s="116" t="b">
        <v>0</v>
      </c>
      <c r="B996" s="121" t="s">
        <v>17</v>
      </c>
      <c r="C996" s="139" t="s">
        <v>389</v>
      </c>
      <c r="D996" s="123">
        <v>2022.0</v>
      </c>
      <c r="E996" s="124" t="s">
        <v>483</v>
      </c>
      <c r="F996" s="124" t="s">
        <v>493</v>
      </c>
      <c r="G996" s="126">
        <v>0.75</v>
      </c>
      <c r="H996" s="133">
        <v>755.0</v>
      </c>
    </row>
    <row r="997" ht="15.75" customHeight="1">
      <c r="A997" s="116" t="b">
        <v>1</v>
      </c>
      <c r="B997" s="121" t="s">
        <v>17</v>
      </c>
      <c r="C997" s="139" t="s">
        <v>389</v>
      </c>
      <c r="D997" s="176">
        <v>2014.0</v>
      </c>
      <c r="E997" s="177" t="s">
        <v>483</v>
      </c>
      <c r="F997" s="178" t="s">
        <v>494</v>
      </c>
      <c r="G997" s="126">
        <v>0.75</v>
      </c>
      <c r="H997" s="179">
        <v>1145.0</v>
      </c>
    </row>
    <row r="998" ht="15.75" customHeight="1">
      <c r="A998" s="116" t="b">
        <v>0</v>
      </c>
      <c r="B998" s="121" t="s">
        <v>17</v>
      </c>
      <c r="C998" s="139" t="s">
        <v>389</v>
      </c>
      <c r="D998" s="123">
        <v>2002.0</v>
      </c>
      <c r="E998" s="124" t="s">
        <v>483</v>
      </c>
      <c r="F998" s="124" t="s">
        <v>494</v>
      </c>
      <c r="G998" s="126">
        <v>0.75</v>
      </c>
      <c r="H998" s="133">
        <v>1225.0</v>
      </c>
    </row>
    <row r="999" ht="15.75" customHeight="1">
      <c r="A999" s="116" t="b">
        <v>0</v>
      </c>
      <c r="B999" s="121" t="s">
        <v>17</v>
      </c>
      <c r="C999" s="139" t="s">
        <v>389</v>
      </c>
      <c r="D999" s="123">
        <v>2010.0</v>
      </c>
      <c r="E999" s="124" t="s">
        <v>483</v>
      </c>
      <c r="F999" s="124" t="s">
        <v>495</v>
      </c>
      <c r="G999" s="126">
        <v>0.75</v>
      </c>
      <c r="H999" s="133">
        <v>1275.0</v>
      </c>
    </row>
    <row r="1000" ht="15.75" customHeight="1">
      <c r="A1000" s="116" t="b">
        <v>1</v>
      </c>
      <c r="B1000" s="121" t="s">
        <v>17</v>
      </c>
      <c r="C1000" s="144" t="s">
        <v>389</v>
      </c>
      <c r="D1000" s="176">
        <v>2011.0</v>
      </c>
      <c r="E1000" s="177" t="s">
        <v>483</v>
      </c>
      <c r="F1000" s="177" t="s">
        <v>496</v>
      </c>
      <c r="G1000" s="126">
        <v>0.75</v>
      </c>
      <c r="H1000" s="179">
        <v>1290.0</v>
      </c>
    </row>
    <row r="1001" ht="15.75" customHeight="1">
      <c r="A1001" s="116" t="b">
        <v>1</v>
      </c>
      <c r="B1001" s="121" t="s">
        <v>17</v>
      </c>
      <c r="C1001" s="139" t="s">
        <v>389</v>
      </c>
      <c r="D1001" s="176">
        <v>2013.0</v>
      </c>
      <c r="E1001" s="177" t="s">
        <v>483</v>
      </c>
      <c r="F1001" s="177" t="s">
        <v>496</v>
      </c>
      <c r="G1001" s="126">
        <v>0.75</v>
      </c>
      <c r="H1001" s="179">
        <v>1200.0</v>
      </c>
    </row>
    <row r="1002" ht="15.75" customHeight="1">
      <c r="A1002" s="136" t="b">
        <v>0</v>
      </c>
      <c r="B1002" s="121" t="s">
        <v>17</v>
      </c>
      <c r="C1002" s="128" t="s">
        <v>389</v>
      </c>
      <c r="D1002" s="123">
        <v>2002.0</v>
      </c>
      <c r="E1002" s="124" t="s">
        <v>205</v>
      </c>
      <c r="F1002" s="124" t="s">
        <v>417</v>
      </c>
      <c r="G1002" s="174">
        <v>0.75</v>
      </c>
      <c r="H1002" s="169">
        <v>20165.0</v>
      </c>
    </row>
    <row r="1003" ht="15.75" customHeight="1">
      <c r="A1003" s="136" t="b">
        <v>0</v>
      </c>
      <c r="B1003" s="121" t="s">
        <v>17</v>
      </c>
      <c r="C1003" s="128" t="s">
        <v>389</v>
      </c>
      <c r="D1003" s="123">
        <v>2003.0</v>
      </c>
      <c r="E1003" s="124" t="s">
        <v>205</v>
      </c>
      <c r="F1003" s="124" t="s">
        <v>417</v>
      </c>
      <c r="G1003" s="174">
        <v>0.75</v>
      </c>
      <c r="H1003" s="169">
        <v>15925.0</v>
      </c>
    </row>
    <row r="1004" ht="15.75" customHeight="1">
      <c r="A1004" s="136" t="b">
        <v>0</v>
      </c>
      <c r="B1004" s="121" t="s">
        <v>17</v>
      </c>
      <c r="C1004" s="128" t="s">
        <v>389</v>
      </c>
      <c r="D1004" s="123">
        <v>2011.0</v>
      </c>
      <c r="E1004" s="124" t="s">
        <v>205</v>
      </c>
      <c r="F1004" s="124" t="s">
        <v>417</v>
      </c>
      <c r="G1004" s="174">
        <v>0.75</v>
      </c>
      <c r="H1004" s="169">
        <v>15925.0</v>
      </c>
    </row>
    <row r="1005" ht="15.75" customHeight="1">
      <c r="A1005" s="136" t="b">
        <v>0</v>
      </c>
      <c r="B1005" s="121" t="s">
        <v>17</v>
      </c>
      <c r="C1005" s="128" t="s">
        <v>389</v>
      </c>
      <c r="D1005" s="123">
        <v>2009.0</v>
      </c>
      <c r="E1005" s="124" t="s">
        <v>205</v>
      </c>
      <c r="F1005" s="124" t="s">
        <v>497</v>
      </c>
      <c r="G1005" s="174">
        <v>0.75</v>
      </c>
      <c r="H1005" s="169">
        <v>2480.0</v>
      </c>
    </row>
    <row r="1006" ht="15.75" customHeight="1">
      <c r="A1006" s="136" t="b">
        <v>0</v>
      </c>
      <c r="B1006" s="121" t="s">
        <v>17</v>
      </c>
      <c r="C1006" s="128" t="s">
        <v>389</v>
      </c>
      <c r="D1006" s="123">
        <v>2011.0</v>
      </c>
      <c r="E1006" s="124" t="s">
        <v>205</v>
      </c>
      <c r="F1006" s="124" t="s">
        <v>497</v>
      </c>
      <c r="G1006" s="174">
        <v>0.75</v>
      </c>
      <c r="H1006" s="169">
        <v>2380.0</v>
      </c>
    </row>
    <row r="1007" ht="15.75" customHeight="1">
      <c r="A1007" s="116" t="b">
        <v>0</v>
      </c>
      <c r="B1007" s="121" t="s">
        <v>17</v>
      </c>
      <c r="C1007" s="134" t="s">
        <v>389</v>
      </c>
      <c r="D1007" s="128">
        <v>2020.0</v>
      </c>
      <c r="E1007" s="125" t="s">
        <v>282</v>
      </c>
      <c r="F1007" s="125" t="s">
        <v>498</v>
      </c>
      <c r="G1007" s="135">
        <v>0.75</v>
      </c>
      <c r="H1007" s="130">
        <v>68.0</v>
      </c>
    </row>
    <row r="1008" ht="15.75" customHeight="1">
      <c r="A1008" s="116" t="b">
        <v>0</v>
      </c>
      <c r="B1008" s="121" t="s">
        <v>17</v>
      </c>
      <c r="C1008" s="122" t="s">
        <v>389</v>
      </c>
      <c r="D1008" s="131">
        <v>2020.0</v>
      </c>
      <c r="E1008" s="137" t="s">
        <v>243</v>
      </c>
      <c r="F1008" s="137" t="s">
        <v>499</v>
      </c>
      <c r="G1008" s="129">
        <v>0.75</v>
      </c>
      <c r="H1008" s="138">
        <v>1290.0</v>
      </c>
    </row>
    <row r="1009" ht="15.75" customHeight="1">
      <c r="A1009" s="116" t="b">
        <v>0</v>
      </c>
      <c r="B1009" s="121" t="s">
        <v>17</v>
      </c>
      <c r="C1009" s="122" t="s">
        <v>389</v>
      </c>
      <c r="D1009" s="131">
        <v>2017.0</v>
      </c>
      <c r="E1009" s="137" t="s">
        <v>252</v>
      </c>
      <c r="F1009" s="137" t="s">
        <v>500</v>
      </c>
      <c r="G1009" s="129">
        <v>0.75</v>
      </c>
      <c r="H1009" s="138">
        <v>785.0</v>
      </c>
    </row>
    <row r="1010" ht="15.75" customHeight="1">
      <c r="A1010" s="116" t="b">
        <v>0</v>
      </c>
      <c r="B1010" s="121" t="s">
        <v>17</v>
      </c>
      <c r="C1010" s="152" t="s">
        <v>389</v>
      </c>
      <c r="D1010" s="152">
        <v>1995.0</v>
      </c>
      <c r="E1010" s="155" t="s">
        <v>501</v>
      </c>
      <c r="F1010" s="183" t="s">
        <v>484</v>
      </c>
      <c r="G1010" s="142">
        <v>0.75</v>
      </c>
      <c r="H1010" s="148">
        <v>1600.0</v>
      </c>
    </row>
    <row r="1011" ht="15.75" customHeight="1">
      <c r="A1011" s="116" t="b">
        <v>0</v>
      </c>
      <c r="B1011" s="121" t="s">
        <v>17</v>
      </c>
      <c r="C1011" s="140" t="s">
        <v>389</v>
      </c>
      <c r="D1011" s="140">
        <v>2001.0</v>
      </c>
      <c r="E1011" s="141" t="s">
        <v>501</v>
      </c>
      <c r="F1011" s="175" t="s">
        <v>484</v>
      </c>
      <c r="G1011" s="142">
        <v>0.75</v>
      </c>
      <c r="H1011" s="143">
        <v>1850.0</v>
      </c>
    </row>
    <row r="1012" ht="15.75" customHeight="1">
      <c r="A1012" s="116" t="b">
        <v>1</v>
      </c>
      <c r="B1012" s="121" t="s">
        <v>17</v>
      </c>
      <c r="C1012" s="152" t="s">
        <v>389</v>
      </c>
      <c r="D1012" s="152">
        <v>2011.0</v>
      </c>
      <c r="E1012" s="155" t="s">
        <v>501</v>
      </c>
      <c r="F1012" s="183" t="s">
        <v>502</v>
      </c>
      <c r="G1012" s="142">
        <v>0.75</v>
      </c>
      <c r="H1012" s="148">
        <v>1780.0</v>
      </c>
    </row>
    <row r="1013" ht="15.75" customHeight="1">
      <c r="A1013" s="116" t="b">
        <v>0</v>
      </c>
      <c r="B1013" s="121" t="s">
        <v>17</v>
      </c>
      <c r="C1013" s="140" t="s">
        <v>389</v>
      </c>
      <c r="D1013" s="140">
        <v>2020.0</v>
      </c>
      <c r="E1013" s="141" t="s">
        <v>262</v>
      </c>
      <c r="F1013" s="175" t="s">
        <v>503</v>
      </c>
      <c r="G1013" s="142">
        <v>0.75</v>
      </c>
      <c r="H1013" s="143">
        <v>11000.0</v>
      </c>
    </row>
    <row r="1014" ht="15.75" customHeight="1">
      <c r="A1014" s="116" t="b">
        <v>0</v>
      </c>
      <c r="B1014" s="121" t="s">
        <v>17</v>
      </c>
      <c r="C1014" s="140" t="s">
        <v>389</v>
      </c>
      <c r="D1014" s="123">
        <v>2004.0</v>
      </c>
      <c r="E1014" s="124" t="s">
        <v>262</v>
      </c>
      <c r="F1014" s="124" t="s">
        <v>405</v>
      </c>
      <c r="G1014" s="126">
        <v>0.75</v>
      </c>
      <c r="H1014" s="130">
        <v>15925.0</v>
      </c>
    </row>
    <row r="1015" ht="15.75" customHeight="1">
      <c r="A1015" s="116" t="b">
        <v>0</v>
      </c>
      <c r="B1015" s="121" t="s">
        <v>17</v>
      </c>
      <c r="C1015" s="140" t="s">
        <v>389</v>
      </c>
      <c r="D1015" s="123">
        <v>2006.0</v>
      </c>
      <c r="E1015" s="124" t="s">
        <v>262</v>
      </c>
      <c r="F1015" s="124" t="s">
        <v>405</v>
      </c>
      <c r="G1015" s="126">
        <v>0.75</v>
      </c>
      <c r="H1015" s="130">
        <v>15925.0</v>
      </c>
    </row>
    <row r="1016" ht="15.75" customHeight="1">
      <c r="A1016" s="116" t="b">
        <v>0</v>
      </c>
      <c r="B1016" s="121" t="s">
        <v>17</v>
      </c>
      <c r="C1016" s="140" t="s">
        <v>389</v>
      </c>
      <c r="D1016" s="123">
        <v>2007.0</v>
      </c>
      <c r="E1016" s="124" t="s">
        <v>262</v>
      </c>
      <c r="F1016" s="124" t="s">
        <v>405</v>
      </c>
      <c r="G1016" s="126">
        <v>0.75</v>
      </c>
      <c r="H1016" s="130">
        <v>15925.0</v>
      </c>
    </row>
    <row r="1017" ht="15.75" customHeight="1">
      <c r="A1017" s="116" t="b">
        <v>0</v>
      </c>
      <c r="B1017" s="121" t="s">
        <v>17</v>
      </c>
      <c r="C1017" s="140" t="s">
        <v>389</v>
      </c>
      <c r="D1017" s="123">
        <v>2007.0</v>
      </c>
      <c r="E1017" s="124" t="s">
        <v>262</v>
      </c>
      <c r="F1017" s="124" t="s">
        <v>405</v>
      </c>
      <c r="G1017" s="126">
        <v>0.75</v>
      </c>
      <c r="H1017" s="130">
        <v>15925.0</v>
      </c>
    </row>
    <row r="1018" ht="15.75" customHeight="1">
      <c r="A1018" s="116" t="b">
        <v>0</v>
      </c>
      <c r="B1018" s="121" t="s">
        <v>17</v>
      </c>
      <c r="C1018" s="140" t="s">
        <v>389</v>
      </c>
      <c r="D1018" s="123">
        <v>2009.0</v>
      </c>
      <c r="E1018" s="124" t="s">
        <v>262</v>
      </c>
      <c r="F1018" s="124" t="s">
        <v>405</v>
      </c>
      <c r="G1018" s="126">
        <v>0.75</v>
      </c>
      <c r="H1018" s="130">
        <v>15925.0</v>
      </c>
    </row>
    <row r="1019" ht="15.75" customHeight="1">
      <c r="A1019" s="116" t="b">
        <v>0</v>
      </c>
      <c r="B1019" s="121" t="s">
        <v>17</v>
      </c>
      <c r="C1019" s="140" t="s">
        <v>389</v>
      </c>
      <c r="D1019" s="123">
        <v>2009.0</v>
      </c>
      <c r="E1019" s="124" t="s">
        <v>262</v>
      </c>
      <c r="F1019" s="124" t="s">
        <v>405</v>
      </c>
      <c r="G1019" s="126">
        <v>0.75</v>
      </c>
      <c r="H1019" s="130">
        <v>16870.0</v>
      </c>
    </row>
    <row r="1020" ht="15.75" customHeight="1">
      <c r="A1020" s="116" t="b">
        <v>0</v>
      </c>
      <c r="B1020" s="121" t="s">
        <v>17</v>
      </c>
      <c r="C1020" s="140" t="s">
        <v>389</v>
      </c>
      <c r="D1020" s="123">
        <v>2011.0</v>
      </c>
      <c r="E1020" s="124" t="s">
        <v>262</v>
      </c>
      <c r="F1020" s="124" t="s">
        <v>405</v>
      </c>
      <c r="G1020" s="126">
        <v>0.75</v>
      </c>
      <c r="H1020" s="130">
        <v>15925.0</v>
      </c>
    </row>
    <row r="1021" ht="15.75" customHeight="1">
      <c r="A1021" s="116" t="b">
        <v>0</v>
      </c>
      <c r="B1021" s="121" t="s">
        <v>17</v>
      </c>
      <c r="C1021" s="140" t="s">
        <v>389</v>
      </c>
      <c r="D1021" s="123">
        <v>2012.0</v>
      </c>
      <c r="E1021" s="124" t="s">
        <v>262</v>
      </c>
      <c r="F1021" s="124" t="s">
        <v>405</v>
      </c>
      <c r="G1021" s="126">
        <v>0.75</v>
      </c>
      <c r="H1021" s="130">
        <v>18280.0</v>
      </c>
    </row>
    <row r="1022" ht="15.75" customHeight="1">
      <c r="A1022" s="116" t="b">
        <v>0</v>
      </c>
      <c r="B1022" s="121" t="s">
        <v>17</v>
      </c>
      <c r="C1022" s="140" t="s">
        <v>389</v>
      </c>
      <c r="D1022" s="123">
        <v>2015.0</v>
      </c>
      <c r="E1022" s="124" t="s">
        <v>262</v>
      </c>
      <c r="F1022" s="124" t="s">
        <v>405</v>
      </c>
      <c r="G1022" s="126">
        <v>0.75</v>
      </c>
      <c r="H1022" s="130">
        <v>18280.0</v>
      </c>
    </row>
    <row r="1023" ht="15.75" customHeight="1">
      <c r="A1023" s="116" t="b">
        <v>0</v>
      </c>
      <c r="B1023" s="121" t="s">
        <v>17</v>
      </c>
      <c r="C1023" s="140" t="s">
        <v>389</v>
      </c>
      <c r="D1023" s="123">
        <v>2017.0</v>
      </c>
      <c r="E1023" s="124" t="s">
        <v>262</v>
      </c>
      <c r="F1023" s="124" t="s">
        <v>405</v>
      </c>
      <c r="G1023" s="126">
        <v>0.75</v>
      </c>
      <c r="H1023" s="130">
        <v>18280.0</v>
      </c>
    </row>
    <row r="1024" ht="15.75" customHeight="1">
      <c r="A1024" s="116" t="b">
        <v>0</v>
      </c>
      <c r="B1024" s="121" t="s">
        <v>17</v>
      </c>
      <c r="C1024" s="140" t="s">
        <v>389</v>
      </c>
      <c r="D1024" s="153">
        <v>2017.0</v>
      </c>
      <c r="E1024" s="137" t="s">
        <v>504</v>
      </c>
      <c r="F1024" s="137" t="s">
        <v>393</v>
      </c>
      <c r="G1024" s="126">
        <v>0.75</v>
      </c>
      <c r="H1024" s="138">
        <v>370.0</v>
      </c>
    </row>
    <row r="1025" ht="15.75" customHeight="1">
      <c r="A1025" s="116" t="b">
        <v>0</v>
      </c>
      <c r="B1025" s="121" t="s">
        <v>17</v>
      </c>
      <c r="C1025" s="140" t="s">
        <v>389</v>
      </c>
      <c r="D1025" s="123">
        <v>2017.0</v>
      </c>
      <c r="E1025" s="124" t="s">
        <v>504</v>
      </c>
      <c r="F1025" s="124" t="s">
        <v>393</v>
      </c>
      <c r="G1025" s="126">
        <v>0.75</v>
      </c>
      <c r="H1025" s="130">
        <v>365.0</v>
      </c>
    </row>
    <row r="1026" ht="15.75" customHeight="1">
      <c r="A1026" s="116" t="b">
        <v>0</v>
      </c>
      <c r="B1026" s="121" t="s">
        <v>17</v>
      </c>
      <c r="C1026" s="140" t="s">
        <v>389</v>
      </c>
      <c r="D1026" s="153">
        <v>2018.0</v>
      </c>
      <c r="E1026" s="137" t="s">
        <v>504</v>
      </c>
      <c r="F1026" s="137" t="s">
        <v>393</v>
      </c>
      <c r="G1026" s="126">
        <v>0.75</v>
      </c>
      <c r="H1026" s="138">
        <v>365.0</v>
      </c>
    </row>
    <row r="1027" ht="15.75" customHeight="1">
      <c r="A1027" s="116" t="b">
        <v>0</v>
      </c>
      <c r="B1027" s="121" t="s">
        <v>17</v>
      </c>
      <c r="C1027" s="140" t="s">
        <v>389</v>
      </c>
      <c r="D1027" s="123">
        <v>2018.0</v>
      </c>
      <c r="E1027" s="124" t="s">
        <v>504</v>
      </c>
      <c r="F1027" s="124" t="s">
        <v>393</v>
      </c>
      <c r="G1027" s="126">
        <v>0.75</v>
      </c>
      <c r="H1027" s="130">
        <v>340.0</v>
      </c>
    </row>
    <row r="1028" ht="15.75" customHeight="1">
      <c r="A1028" s="116" t="b">
        <v>0</v>
      </c>
      <c r="B1028" s="121" t="s">
        <v>17</v>
      </c>
      <c r="C1028" s="152" t="s">
        <v>389</v>
      </c>
      <c r="D1028" s="153">
        <v>2019.0</v>
      </c>
      <c r="E1028" s="137" t="s">
        <v>504</v>
      </c>
      <c r="F1028" s="137" t="s">
        <v>393</v>
      </c>
      <c r="G1028" s="126">
        <v>0.75</v>
      </c>
      <c r="H1028" s="138">
        <v>360.0</v>
      </c>
    </row>
    <row r="1029" ht="15.75" customHeight="1">
      <c r="A1029" s="116" t="b">
        <v>0</v>
      </c>
      <c r="B1029" s="121" t="s">
        <v>17</v>
      </c>
      <c r="C1029" s="140" t="s">
        <v>389</v>
      </c>
      <c r="D1029" s="123">
        <v>2019.0</v>
      </c>
      <c r="E1029" s="124" t="s">
        <v>504</v>
      </c>
      <c r="F1029" s="124" t="s">
        <v>393</v>
      </c>
      <c r="G1029" s="126">
        <v>0.75</v>
      </c>
      <c r="H1029" s="130">
        <v>340.0</v>
      </c>
    </row>
    <row r="1030" ht="15.75" customHeight="1">
      <c r="A1030" s="116" t="b">
        <v>0</v>
      </c>
      <c r="B1030" s="121" t="s">
        <v>17</v>
      </c>
      <c r="C1030" s="140" t="s">
        <v>389</v>
      </c>
      <c r="D1030" s="123">
        <v>2017.0</v>
      </c>
      <c r="E1030" s="124" t="s">
        <v>504</v>
      </c>
      <c r="F1030" s="124" t="s">
        <v>432</v>
      </c>
      <c r="G1030" s="126">
        <v>0.75</v>
      </c>
      <c r="H1030" s="130">
        <v>2980.0</v>
      </c>
    </row>
    <row r="1031" ht="15.75" customHeight="1">
      <c r="A1031" s="116" t="b">
        <v>0</v>
      </c>
      <c r="B1031" s="121" t="s">
        <v>17</v>
      </c>
      <c r="C1031" s="140" t="s">
        <v>389</v>
      </c>
      <c r="D1031" s="123">
        <v>2016.0</v>
      </c>
      <c r="E1031" s="124" t="s">
        <v>504</v>
      </c>
      <c r="F1031" s="124" t="s">
        <v>417</v>
      </c>
      <c r="G1031" s="126">
        <v>0.75</v>
      </c>
      <c r="H1031" s="130">
        <v>1140.0</v>
      </c>
    </row>
    <row r="1032" ht="15.75" customHeight="1">
      <c r="A1032" s="116" t="b">
        <v>0</v>
      </c>
      <c r="B1032" s="121" t="s">
        <v>17</v>
      </c>
      <c r="C1032" s="140" t="s">
        <v>389</v>
      </c>
      <c r="D1032" s="123">
        <v>2018.0</v>
      </c>
      <c r="E1032" s="124" t="s">
        <v>504</v>
      </c>
      <c r="F1032" s="124" t="s">
        <v>417</v>
      </c>
      <c r="G1032" s="126">
        <v>0.75</v>
      </c>
      <c r="H1032" s="130">
        <v>1330.0</v>
      </c>
    </row>
    <row r="1033" ht="15.75" customHeight="1">
      <c r="A1033" s="116" t="b">
        <v>0</v>
      </c>
      <c r="B1033" s="121" t="s">
        <v>17</v>
      </c>
      <c r="C1033" s="140" t="s">
        <v>389</v>
      </c>
      <c r="D1033" s="123">
        <v>2020.0</v>
      </c>
      <c r="E1033" s="124" t="s">
        <v>504</v>
      </c>
      <c r="F1033" s="124" t="s">
        <v>417</v>
      </c>
      <c r="G1033" s="126">
        <v>0.75</v>
      </c>
      <c r="H1033" s="130">
        <v>1140.0</v>
      </c>
    </row>
    <row r="1034" ht="15.75" customHeight="1">
      <c r="A1034" s="116" t="b">
        <v>0</v>
      </c>
      <c r="B1034" s="121" t="s">
        <v>17</v>
      </c>
      <c r="C1034" s="140" t="s">
        <v>389</v>
      </c>
      <c r="D1034" s="123">
        <v>2012.0</v>
      </c>
      <c r="E1034" s="124" t="s">
        <v>504</v>
      </c>
      <c r="F1034" s="124" t="s">
        <v>424</v>
      </c>
      <c r="G1034" s="126">
        <v>0.75</v>
      </c>
      <c r="H1034" s="130">
        <v>650.0</v>
      </c>
    </row>
    <row r="1035" ht="15.75" customHeight="1">
      <c r="A1035" s="116" t="b">
        <v>0</v>
      </c>
      <c r="B1035" s="121" t="s">
        <v>17</v>
      </c>
      <c r="C1035" s="140" t="s">
        <v>389</v>
      </c>
      <c r="D1035" s="123">
        <v>2022.0</v>
      </c>
      <c r="E1035" s="124" t="s">
        <v>504</v>
      </c>
      <c r="F1035" s="124" t="s">
        <v>424</v>
      </c>
      <c r="G1035" s="126">
        <v>0.75</v>
      </c>
      <c r="H1035" s="130">
        <v>615.0</v>
      </c>
    </row>
    <row r="1036" ht="15.75" customHeight="1">
      <c r="A1036" s="116" t="b">
        <v>0</v>
      </c>
      <c r="B1036" s="121" t="s">
        <v>17</v>
      </c>
      <c r="C1036" s="140" t="s">
        <v>389</v>
      </c>
      <c r="D1036" s="153">
        <v>2018.0</v>
      </c>
      <c r="E1036" s="137" t="s">
        <v>504</v>
      </c>
      <c r="F1036" s="137" t="s">
        <v>505</v>
      </c>
      <c r="G1036" s="126">
        <v>0.75</v>
      </c>
      <c r="H1036" s="138">
        <v>1200.0</v>
      </c>
    </row>
    <row r="1037" ht="15.75" customHeight="1">
      <c r="A1037" s="116" t="b">
        <v>0</v>
      </c>
      <c r="B1037" s="121" t="s">
        <v>17</v>
      </c>
      <c r="C1037" s="140" t="s">
        <v>389</v>
      </c>
      <c r="D1037" s="123">
        <v>2018.0</v>
      </c>
      <c r="E1037" s="124" t="s">
        <v>504</v>
      </c>
      <c r="F1037" s="124" t="s">
        <v>506</v>
      </c>
      <c r="G1037" s="126">
        <v>0.75</v>
      </c>
      <c r="H1037" s="130">
        <v>1135.0</v>
      </c>
    </row>
    <row r="1038" ht="15.75" customHeight="1">
      <c r="A1038" s="116" t="b">
        <v>0</v>
      </c>
      <c r="B1038" s="121" t="s">
        <v>17</v>
      </c>
      <c r="C1038" s="140" t="s">
        <v>389</v>
      </c>
      <c r="D1038" s="123">
        <v>2009.0</v>
      </c>
      <c r="E1038" s="124" t="s">
        <v>504</v>
      </c>
      <c r="F1038" s="124" t="s">
        <v>507</v>
      </c>
      <c r="G1038" s="126">
        <v>0.75</v>
      </c>
      <c r="H1038" s="130">
        <v>885.0</v>
      </c>
    </row>
    <row r="1039" ht="15.75" customHeight="1">
      <c r="A1039" s="116" t="b">
        <v>0</v>
      </c>
      <c r="B1039" s="121" t="s">
        <v>17</v>
      </c>
      <c r="C1039" s="140" t="s">
        <v>389</v>
      </c>
      <c r="D1039" s="123">
        <v>2011.0</v>
      </c>
      <c r="E1039" s="124" t="s">
        <v>504</v>
      </c>
      <c r="F1039" s="124" t="s">
        <v>507</v>
      </c>
      <c r="G1039" s="126">
        <v>0.75</v>
      </c>
      <c r="H1039" s="130">
        <v>755.0</v>
      </c>
    </row>
    <row r="1040" ht="15.75" customHeight="1">
      <c r="A1040" s="116" t="b">
        <v>0</v>
      </c>
      <c r="B1040" s="121" t="s">
        <v>17</v>
      </c>
      <c r="C1040" s="140" t="s">
        <v>389</v>
      </c>
      <c r="D1040" s="123">
        <v>2012.0</v>
      </c>
      <c r="E1040" s="124" t="s">
        <v>504</v>
      </c>
      <c r="F1040" s="124" t="s">
        <v>507</v>
      </c>
      <c r="G1040" s="126">
        <v>0.75</v>
      </c>
      <c r="H1040" s="130">
        <v>755.0</v>
      </c>
    </row>
    <row r="1041" ht="15.75" customHeight="1">
      <c r="A1041" s="116" t="b">
        <v>0</v>
      </c>
      <c r="B1041" s="121" t="s">
        <v>17</v>
      </c>
      <c r="C1041" s="140" t="s">
        <v>389</v>
      </c>
      <c r="D1041" s="123">
        <v>2017.0</v>
      </c>
      <c r="E1041" s="124" t="s">
        <v>504</v>
      </c>
      <c r="F1041" s="124" t="s">
        <v>507</v>
      </c>
      <c r="G1041" s="126">
        <v>0.75</v>
      </c>
      <c r="H1041" s="130">
        <v>895.0</v>
      </c>
    </row>
    <row r="1042" ht="15.75" customHeight="1">
      <c r="A1042" s="116" t="b">
        <v>0</v>
      </c>
      <c r="B1042" s="121" t="s">
        <v>17</v>
      </c>
      <c r="C1042" s="140" t="s">
        <v>389</v>
      </c>
      <c r="D1042" s="123">
        <v>2022.0</v>
      </c>
      <c r="E1042" s="124" t="s">
        <v>504</v>
      </c>
      <c r="F1042" s="124" t="s">
        <v>507</v>
      </c>
      <c r="G1042" s="126">
        <v>0.75</v>
      </c>
      <c r="H1042" s="130">
        <v>755.0</v>
      </c>
    </row>
    <row r="1043" ht="15.75" customHeight="1">
      <c r="A1043" s="116" t="b">
        <v>0</v>
      </c>
      <c r="B1043" s="121" t="s">
        <v>17</v>
      </c>
      <c r="C1043" s="140" t="s">
        <v>389</v>
      </c>
      <c r="D1043" s="123">
        <v>1995.0</v>
      </c>
      <c r="E1043" s="124" t="s">
        <v>504</v>
      </c>
      <c r="F1043" s="124" t="s">
        <v>508</v>
      </c>
      <c r="G1043" s="126">
        <v>0.75</v>
      </c>
      <c r="H1043" s="130">
        <v>1275.0</v>
      </c>
    </row>
    <row r="1044" ht="15.75" customHeight="1">
      <c r="A1044" s="116" t="b">
        <v>0</v>
      </c>
      <c r="B1044" s="121" t="s">
        <v>17</v>
      </c>
      <c r="C1044" s="140" t="s">
        <v>389</v>
      </c>
      <c r="D1044" s="123">
        <v>2001.0</v>
      </c>
      <c r="E1044" s="124" t="s">
        <v>504</v>
      </c>
      <c r="F1044" s="124" t="s">
        <v>508</v>
      </c>
      <c r="G1044" s="126">
        <v>0.75</v>
      </c>
      <c r="H1044" s="130">
        <v>975.0</v>
      </c>
    </row>
    <row r="1045" ht="15.75" customHeight="1">
      <c r="A1045" s="116" t="b">
        <v>0</v>
      </c>
      <c r="B1045" s="121" t="s">
        <v>17</v>
      </c>
      <c r="C1045" s="140" t="s">
        <v>389</v>
      </c>
      <c r="D1045" s="123">
        <v>2002.0</v>
      </c>
      <c r="E1045" s="124" t="s">
        <v>504</v>
      </c>
      <c r="F1045" s="124" t="s">
        <v>508</v>
      </c>
      <c r="G1045" s="126">
        <v>0.75</v>
      </c>
      <c r="H1045" s="130">
        <v>1225.0</v>
      </c>
    </row>
    <row r="1046" ht="15.75" customHeight="1">
      <c r="A1046" s="116" t="b">
        <v>0</v>
      </c>
      <c r="B1046" s="121" t="s">
        <v>17</v>
      </c>
      <c r="C1046" s="140" t="s">
        <v>389</v>
      </c>
      <c r="D1046" s="123">
        <v>2013.0</v>
      </c>
      <c r="E1046" s="124" t="s">
        <v>504</v>
      </c>
      <c r="F1046" s="124" t="s">
        <v>508</v>
      </c>
      <c r="G1046" s="126">
        <v>0.75</v>
      </c>
      <c r="H1046" s="130">
        <v>800.0</v>
      </c>
    </row>
    <row r="1047" ht="15.75" customHeight="1">
      <c r="A1047" s="116" t="b">
        <v>0</v>
      </c>
      <c r="B1047" s="121" t="s">
        <v>17</v>
      </c>
      <c r="C1047" s="140" t="s">
        <v>389</v>
      </c>
      <c r="D1047" s="123">
        <v>2018.0</v>
      </c>
      <c r="E1047" s="124" t="s">
        <v>504</v>
      </c>
      <c r="F1047" s="124" t="s">
        <v>508</v>
      </c>
      <c r="G1047" s="126">
        <v>0.75</v>
      </c>
      <c r="H1047" s="130">
        <v>850.0</v>
      </c>
    </row>
    <row r="1048" ht="15.75" customHeight="1">
      <c r="A1048" s="116" t="b">
        <v>0</v>
      </c>
      <c r="B1048" s="121" t="s">
        <v>17</v>
      </c>
      <c r="C1048" s="140" t="s">
        <v>389</v>
      </c>
      <c r="D1048" s="123">
        <v>2012.0</v>
      </c>
      <c r="E1048" s="124" t="s">
        <v>504</v>
      </c>
      <c r="F1048" s="124" t="s">
        <v>509</v>
      </c>
      <c r="G1048" s="126">
        <v>0.75</v>
      </c>
      <c r="H1048" s="130">
        <v>850.0</v>
      </c>
    </row>
    <row r="1049" ht="15.75" customHeight="1">
      <c r="A1049" s="116" t="b">
        <v>0</v>
      </c>
      <c r="B1049" s="121" t="s">
        <v>17</v>
      </c>
      <c r="C1049" s="140" t="s">
        <v>389</v>
      </c>
      <c r="D1049" s="123">
        <v>2013.0</v>
      </c>
      <c r="E1049" s="124" t="s">
        <v>504</v>
      </c>
      <c r="F1049" s="124" t="s">
        <v>509</v>
      </c>
      <c r="G1049" s="126">
        <v>0.75</v>
      </c>
      <c r="H1049" s="130">
        <v>880.0</v>
      </c>
    </row>
    <row r="1050" ht="15.75" customHeight="1">
      <c r="A1050" s="116" t="b">
        <v>0</v>
      </c>
      <c r="B1050" s="121" t="s">
        <v>17</v>
      </c>
      <c r="C1050" s="140" t="s">
        <v>389</v>
      </c>
      <c r="D1050" s="123">
        <v>2022.0</v>
      </c>
      <c r="E1050" s="124" t="s">
        <v>504</v>
      </c>
      <c r="F1050" s="124" t="s">
        <v>509</v>
      </c>
      <c r="G1050" s="126">
        <v>0.75</v>
      </c>
      <c r="H1050" s="130">
        <v>835.0</v>
      </c>
    </row>
    <row r="1051" ht="15.75" customHeight="1">
      <c r="A1051" s="116" t="b">
        <v>0</v>
      </c>
      <c r="B1051" s="121" t="s">
        <v>17</v>
      </c>
      <c r="C1051" s="140" t="s">
        <v>389</v>
      </c>
      <c r="D1051" s="123">
        <v>2004.0</v>
      </c>
      <c r="E1051" s="124" t="s">
        <v>504</v>
      </c>
      <c r="F1051" s="124" t="s">
        <v>510</v>
      </c>
      <c r="G1051" s="126">
        <v>0.75</v>
      </c>
      <c r="H1051" s="130">
        <v>975.0</v>
      </c>
    </row>
    <row r="1052" ht="15.75" customHeight="1">
      <c r="A1052" s="116" t="b">
        <v>0</v>
      </c>
      <c r="B1052" s="121" t="s">
        <v>17</v>
      </c>
      <c r="C1052" s="140" t="s">
        <v>389</v>
      </c>
      <c r="D1052" s="123">
        <v>2011.0</v>
      </c>
      <c r="E1052" s="124" t="s">
        <v>504</v>
      </c>
      <c r="F1052" s="124" t="s">
        <v>510</v>
      </c>
      <c r="G1052" s="126">
        <v>0.75</v>
      </c>
      <c r="H1052" s="130">
        <v>715.0</v>
      </c>
    </row>
    <row r="1053" ht="15.75" customHeight="1">
      <c r="A1053" s="116" t="b">
        <v>0</v>
      </c>
      <c r="B1053" s="121" t="s">
        <v>17</v>
      </c>
      <c r="C1053" s="140" t="s">
        <v>389</v>
      </c>
      <c r="D1053" s="123">
        <v>2012.0</v>
      </c>
      <c r="E1053" s="124" t="s">
        <v>504</v>
      </c>
      <c r="F1053" s="124" t="s">
        <v>510</v>
      </c>
      <c r="G1053" s="126">
        <v>0.75</v>
      </c>
      <c r="H1053" s="130">
        <v>810.0</v>
      </c>
    </row>
    <row r="1054" ht="15.75" customHeight="1">
      <c r="A1054" s="116" t="b">
        <v>0</v>
      </c>
      <c r="B1054" s="121" t="s">
        <v>17</v>
      </c>
      <c r="C1054" s="140" t="s">
        <v>389</v>
      </c>
      <c r="D1054" s="123">
        <v>2018.0</v>
      </c>
      <c r="E1054" s="124" t="s">
        <v>504</v>
      </c>
      <c r="F1054" s="124" t="s">
        <v>510</v>
      </c>
      <c r="G1054" s="126">
        <v>0.75</v>
      </c>
      <c r="H1054" s="130">
        <v>740.0</v>
      </c>
    </row>
    <row r="1055" ht="15.75" customHeight="1">
      <c r="A1055" s="116" t="b">
        <v>0</v>
      </c>
      <c r="B1055" s="121" t="s">
        <v>17</v>
      </c>
      <c r="C1055" s="140" t="s">
        <v>389</v>
      </c>
      <c r="D1055" s="123">
        <v>2019.0</v>
      </c>
      <c r="E1055" s="124" t="s">
        <v>504</v>
      </c>
      <c r="F1055" s="124" t="s">
        <v>510</v>
      </c>
      <c r="G1055" s="126">
        <v>0.75</v>
      </c>
      <c r="H1055" s="130">
        <v>755.0</v>
      </c>
    </row>
    <row r="1056" ht="15.75" customHeight="1">
      <c r="A1056" s="116" t="b">
        <v>0</v>
      </c>
      <c r="B1056" s="121" t="s">
        <v>17</v>
      </c>
      <c r="C1056" s="140" t="s">
        <v>389</v>
      </c>
      <c r="D1056" s="123">
        <v>2022.0</v>
      </c>
      <c r="E1056" s="124" t="s">
        <v>504</v>
      </c>
      <c r="F1056" s="124" t="s">
        <v>510</v>
      </c>
      <c r="G1056" s="126">
        <v>0.75</v>
      </c>
      <c r="H1056" s="130">
        <v>740.0</v>
      </c>
    </row>
    <row r="1057" ht="15.75" customHeight="1">
      <c r="A1057" s="116" t="b">
        <v>0</v>
      </c>
      <c r="B1057" s="121" t="s">
        <v>17</v>
      </c>
      <c r="C1057" s="140" t="s">
        <v>389</v>
      </c>
      <c r="D1057" s="123">
        <v>2004.0</v>
      </c>
      <c r="E1057" s="124" t="s">
        <v>504</v>
      </c>
      <c r="F1057" s="124" t="s">
        <v>511</v>
      </c>
      <c r="G1057" s="126">
        <v>0.75</v>
      </c>
      <c r="H1057" s="130">
        <v>990.0</v>
      </c>
    </row>
    <row r="1058" ht="15.75" customHeight="1">
      <c r="A1058" s="116" t="b">
        <v>0</v>
      </c>
      <c r="B1058" s="121" t="s">
        <v>17</v>
      </c>
      <c r="C1058" s="140" t="s">
        <v>389</v>
      </c>
      <c r="D1058" s="123">
        <v>2018.0</v>
      </c>
      <c r="E1058" s="124" t="s">
        <v>504</v>
      </c>
      <c r="F1058" s="124" t="s">
        <v>511</v>
      </c>
      <c r="G1058" s="126">
        <v>0.75</v>
      </c>
      <c r="H1058" s="130">
        <v>790.0</v>
      </c>
    </row>
    <row r="1059" ht="15.75" customHeight="1">
      <c r="A1059" s="116" t="b">
        <v>0</v>
      </c>
      <c r="B1059" s="121" t="s">
        <v>17</v>
      </c>
      <c r="C1059" s="140" t="s">
        <v>389</v>
      </c>
      <c r="D1059" s="123">
        <v>2006.0</v>
      </c>
      <c r="E1059" s="124" t="s">
        <v>504</v>
      </c>
      <c r="F1059" s="124" t="s">
        <v>512</v>
      </c>
      <c r="G1059" s="126">
        <v>0.75</v>
      </c>
      <c r="H1059" s="130">
        <v>3015.0</v>
      </c>
    </row>
    <row r="1060" ht="15.75" customHeight="1">
      <c r="A1060" s="116" t="b">
        <v>0</v>
      </c>
      <c r="B1060" s="121" t="s">
        <v>17</v>
      </c>
      <c r="C1060" s="140" t="s">
        <v>389</v>
      </c>
      <c r="D1060" s="123">
        <v>2007.0</v>
      </c>
      <c r="E1060" s="124" t="s">
        <v>504</v>
      </c>
      <c r="F1060" s="124" t="s">
        <v>512</v>
      </c>
      <c r="G1060" s="126">
        <v>0.75</v>
      </c>
      <c r="H1060" s="130">
        <v>2970.0</v>
      </c>
    </row>
    <row r="1061" ht="15.75" customHeight="1">
      <c r="A1061" s="116" t="b">
        <v>0</v>
      </c>
      <c r="B1061" s="121" t="s">
        <v>17</v>
      </c>
      <c r="C1061" s="140" t="s">
        <v>389</v>
      </c>
      <c r="D1061" s="123">
        <v>2013.0</v>
      </c>
      <c r="E1061" s="124" t="s">
        <v>504</v>
      </c>
      <c r="F1061" s="124" t="s">
        <v>512</v>
      </c>
      <c r="G1061" s="126">
        <v>0.75</v>
      </c>
      <c r="H1061" s="130">
        <v>2825.0</v>
      </c>
    </row>
    <row r="1062" ht="15.75" customHeight="1">
      <c r="A1062" s="116" t="b">
        <v>0</v>
      </c>
      <c r="B1062" s="121" t="s">
        <v>17</v>
      </c>
      <c r="C1062" s="140" t="s">
        <v>389</v>
      </c>
      <c r="D1062" s="123">
        <v>2006.0</v>
      </c>
      <c r="E1062" s="124" t="s">
        <v>504</v>
      </c>
      <c r="F1062" s="124" t="s">
        <v>513</v>
      </c>
      <c r="G1062" s="126">
        <v>0.75</v>
      </c>
      <c r="H1062" s="130">
        <v>1425.0</v>
      </c>
    </row>
    <row r="1063" ht="15.75" customHeight="1">
      <c r="A1063" s="116" t="b">
        <v>0</v>
      </c>
      <c r="B1063" s="121" t="s">
        <v>17</v>
      </c>
      <c r="C1063" s="140" t="s">
        <v>389</v>
      </c>
      <c r="D1063" s="123">
        <v>2012.0</v>
      </c>
      <c r="E1063" s="124" t="s">
        <v>504</v>
      </c>
      <c r="F1063" s="124" t="s">
        <v>513</v>
      </c>
      <c r="G1063" s="126">
        <v>0.75</v>
      </c>
      <c r="H1063" s="130">
        <v>1285.0</v>
      </c>
    </row>
    <row r="1064" ht="15.75" customHeight="1">
      <c r="A1064" s="116" t="b">
        <v>0</v>
      </c>
      <c r="B1064" s="121" t="s">
        <v>17</v>
      </c>
      <c r="C1064" s="140" t="s">
        <v>389</v>
      </c>
      <c r="D1064" s="123">
        <v>2020.0</v>
      </c>
      <c r="E1064" s="124" t="s">
        <v>504</v>
      </c>
      <c r="F1064" s="124" t="s">
        <v>513</v>
      </c>
      <c r="G1064" s="126">
        <v>0.75</v>
      </c>
      <c r="H1064" s="130">
        <v>1285.0</v>
      </c>
    </row>
    <row r="1065" ht="15.75" customHeight="1">
      <c r="A1065" s="116" t="b">
        <v>0</v>
      </c>
      <c r="B1065" s="121" t="s">
        <v>17</v>
      </c>
      <c r="C1065" s="140" t="s">
        <v>389</v>
      </c>
      <c r="D1065" s="123">
        <v>2010.0</v>
      </c>
      <c r="E1065" s="124" t="s">
        <v>504</v>
      </c>
      <c r="F1065" s="124" t="s">
        <v>513</v>
      </c>
      <c r="G1065" s="126">
        <v>0.75</v>
      </c>
      <c r="H1065" s="130">
        <v>1850.0</v>
      </c>
    </row>
    <row r="1066" ht="15.75" customHeight="1">
      <c r="A1066" s="116" t="b">
        <v>0</v>
      </c>
      <c r="B1066" s="121" t="s">
        <v>17</v>
      </c>
      <c r="C1066" s="140" t="s">
        <v>389</v>
      </c>
      <c r="D1066" s="123">
        <v>2018.0</v>
      </c>
      <c r="E1066" s="124" t="s">
        <v>504</v>
      </c>
      <c r="F1066" s="124" t="s">
        <v>514</v>
      </c>
      <c r="G1066" s="126">
        <v>0.75</v>
      </c>
      <c r="H1066" s="130">
        <v>810.0</v>
      </c>
    </row>
    <row r="1067" ht="15.75" customHeight="1">
      <c r="A1067" s="116" t="b">
        <v>0</v>
      </c>
      <c r="B1067" s="121" t="s">
        <v>17</v>
      </c>
      <c r="C1067" s="139" t="s">
        <v>389</v>
      </c>
      <c r="D1067" s="123">
        <v>2019.0</v>
      </c>
      <c r="E1067" s="124" t="s">
        <v>280</v>
      </c>
      <c r="F1067" s="124" t="s">
        <v>417</v>
      </c>
      <c r="G1067" s="126">
        <v>0.75</v>
      </c>
      <c r="H1067" s="133">
        <v>520.0</v>
      </c>
    </row>
    <row r="1068" ht="15.75" customHeight="1">
      <c r="A1068" s="116" t="b">
        <v>0</v>
      </c>
      <c r="B1068" s="121" t="s">
        <v>17</v>
      </c>
      <c r="C1068" s="122" t="s">
        <v>389</v>
      </c>
      <c r="D1068" s="131">
        <v>2019.0</v>
      </c>
      <c r="E1068" s="137" t="s">
        <v>515</v>
      </c>
      <c r="F1068" s="137" t="s">
        <v>516</v>
      </c>
      <c r="G1068" s="126">
        <v>0.75</v>
      </c>
      <c r="H1068" s="138">
        <v>2260.0</v>
      </c>
    </row>
    <row r="1069" ht="15.75" customHeight="1">
      <c r="A1069" s="116" t="b">
        <v>0</v>
      </c>
      <c r="B1069" s="121" t="s">
        <v>17</v>
      </c>
      <c r="C1069" s="144" t="s">
        <v>389</v>
      </c>
      <c r="D1069" s="145">
        <v>2012.0</v>
      </c>
      <c r="E1069" s="147" t="s">
        <v>517</v>
      </c>
      <c r="F1069" s="147" t="s">
        <v>405</v>
      </c>
      <c r="G1069" s="129">
        <v>0.75</v>
      </c>
      <c r="H1069" s="165">
        <v>1720.0</v>
      </c>
    </row>
    <row r="1070" ht="15.75" customHeight="1">
      <c r="A1070" s="116" t="b">
        <v>0</v>
      </c>
      <c r="B1070" s="121" t="s">
        <v>17</v>
      </c>
      <c r="C1070" s="153" t="s">
        <v>389</v>
      </c>
      <c r="D1070" s="153">
        <v>2015.0</v>
      </c>
      <c r="E1070" s="137" t="s">
        <v>518</v>
      </c>
      <c r="F1070" s="137" t="s">
        <v>519</v>
      </c>
      <c r="G1070" s="126">
        <v>0.75</v>
      </c>
      <c r="H1070" s="138">
        <v>1175.0</v>
      </c>
    </row>
    <row r="1071" ht="15.75" customHeight="1">
      <c r="A1071" s="116" t="b">
        <v>0</v>
      </c>
      <c r="B1071" s="121" t="s">
        <v>17</v>
      </c>
      <c r="C1071" s="153" t="s">
        <v>389</v>
      </c>
      <c r="D1071" s="153">
        <v>2016.0</v>
      </c>
      <c r="E1071" s="137" t="s">
        <v>518</v>
      </c>
      <c r="F1071" s="137" t="s">
        <v>519</v>
      </c>
      <c r="G1071" s="126">
        <v>0.75</v>
      </c>
      <c r="H1071" s="138">
        <v>1175.0</v>
      </c>
    </row>
    <row r="1072" ht="15.75" customHeight="1">
      <c r="A1072" s="116" t="b">
        <v>0</v>
      </c>
      <c r="B1072" s="121" t="s">
        <v>17</v>
      </c>
      <c r="C1072" s="153" t="s">
        <v>389</v>
      </c>
      <c r="D1072" s="153">
        <v>2018.0</v>
      </c>
      <c r="E1072" s="137" t="s">
        <v>518</v>
      </c>
      <c r="F1072" s="137" t="s">
        <v>519</v>
      </c>
      <c r="G1072" s="126">
        <v>0.75</v>
      </c>
      <c r="H1072" s="138">
        <v>1175.0</v>
      </c>
    </row>
    <row r="1073" ht="15.75" customHeight="1">
      <c r="A1073" s="116" t="b">
        <v>0</v>
      </c>
      <c r="B1073" s="121" t="s">
        <v>17</v>
      </c>
      <c r="C1073" s="140" t="s">
        <v>389</v>
      </c>
      <c r="D1073" s="140">
        <v>2017.0</v>
      </c>
      <c r="E1073" s="141" t="s">
        <v>307</v>
      </c>
      <c r="F1073" s="141" t="s">
        <v>520</v>
      </c>
      <c r="G1073" s="142">
        <v>0.75</v>
      </c>
      <c r="H1073" s="166">
        <v>1065.0</v>
      </c>
    </row>
    <row r="1074" ht="15.75" customHeight="1">
      <c r="A1074" s="116" t="b">
        <v>0</v>
      </c>
      <c r="B1074" s="121" t="s">
        <v>17</v>
      </c>
      <c r="C1074" s="152" t="s">
        <v>389</v>
      </c>
      <c r="D1074" s="152">
        <v>2018.0</v>
      </c>
      <c r="E1074" s="155" t="s">
        <v>307</v>
      </c>
      <c r="F1074" s="155" t="s">
        <v>520</v>
      </c>
      <c r="G1074" s="129">
        <v>0.75</v>
      </c>
      <c r="H1074" s="156">
        <v>1065.0</v>
      </c>
    </row>
    <row r="1075" ht="15.75" customHeight="1">
      <c r="A1075" s="116" t="b">
        <v>0</v>
      </c>
      <c r="B1075" s="121" t="s">
        <v>17</v>
      </c>
      <c r="C1075" s="139" t="s">
        <v>389</v>
      </c>
      <c r="D1075" s="160">
        <v>2020.0</v>
      </c>
      <c r="E1075" s="170" t="s">
        <v>307</v>
      </c>
      <c r="F1075" s="170" t="s">
        <v>521</v>
      </c>
      <c r="G1075" s="142">
        <v>0.75</v>
      </c>
      <c r="H1075" s="171">
        <v>1600.0</v>
      </c>
    </row>
    <row r="1076" ht="15.75" customHeight="1">
      <c r="A1076" s="116" t="b">
        <v>0</v>
      </c>
      <c r="B1076" s="121" t="s">
        <v>17</v>
      </c>
      <c r="C1076" s="144" t="s">
        <v>389</v>
      </c>
      <c r="D1076" s="145">
        <v>2021.0</v>
      </c>
      <c r="E1076" s="147" t="s">
        <v>311</v>
      </c>
      <c r="F1076" s="147" t="s">
        <v>522</v>
      </c>
      <c r="G1076" s="129">
        <v>0.75</v>
      </c>
      <c r="H1076" s="148">
        <v>730.0</v>
      </c>
    </row>
    <row r="1077" ht="15.75" customHeight="1">
      <c r="A1077" s="116" t="b">
        <v>0</v>
      </c>
      <c r="B1077" s="121" t="s">
        <v>17</v>
      </c>
      <c r="C1077" s="122" t="s">
        <v>389</v>
      </c>
      <c r="D1077" s="131">
        <v>2020.0</v>
      </c>
      <c r="E1077" s="137" t="s">
        <v>311</v>
      </c>
      <c r="F1077" s="137" t="s">
        <v>523</v>
      </c>
      <c r="G1077" s="129">
        <v>0.75</v>
      </c>
      <c r="H1077" s="138">
        <v>1100.0</v>
      </c>
    </row>
    <row r="1078" ht="15.75" customHeight="1">
      <c r="A1078" s="116" t="b">
        <v>0</v>
      </c>
      <c r="B1078" s="121" t="s">
        <v>17</v>
      </c>
      <c r="C1078" s="122" t="s">
        <v>389</v>
      </c>
      <c r="D1078" s="131">
        <v>2018.0</v>
      </c>
      <c r="E1078" s="137" t="s">
        <v>524</v>
      </c>
      <c r="F1078" s="137" t="s">
        <v>525</v>
      </c>
      <c r="G1078" s="129">
        <v>0.75</v>
      </c>
      <c r="H1078" s="138">
        <v>2710.0</v>
      </c>
    </row>
    <row r="1079" ht="15.75" customHeight="1">
      <c r="A1079" s="116" t="b">
        <v>0</v>
      </c>
      <c r="B1079" s="121" t="s">
        <v>17</v>
      </c>
      <c r="C1079" s="139" t="s">
        <v>389</v>
      </c>
      <c r="D1079" s="176">
        <v>2020.0</v>
      </c>
      <c r="E1079" s="184" t="s">
        <v>526</v>
      </c>
      <c r="F1079" s="185" t="s">
        <v>527</v>
      </c>
      <c r="G1079" s="142">
        <v>0.75</v>
      </c>
      <c r="H1079" s="143">
        <v>675.0</v>
      </c>
    </row>
    <row r="1080" ht="15.75" customHeight="1">
      <c r="A1080" s="116" t="b">
        <v>0</v>
      </c>
      <c r="B1080" s="121" t="s">
        <v>17</v>
      </c>
      <c r="C1080" s="152" t="s">
        <v>389</v>
      </c>
      <c r="D1080" s="152">
        <v>2014.0</v>
      </c>
      <c r="E1080" s="155" t="s">
        <v>528</v>
      </c>
      <c r="F1080" s="155" t="s">
        <v>310</v>
      </c>
      <c r="G1080" s="129">
        <v>0.75</v>
      </c>
      <c r="H1080" s="156">
        <v>1570.0</v>
      </c>
    </row>
    <row r="1081" ht="15.75" customHeight="1">
      <c r="A1081" s="116" t="b">
        <v>0</v>
      </c>
      <c r="B1081" s="121" t="s">
        <v>17</v>
      </c>
      <c r="C1081" s="140" t="s">
        <v>389</v>
      </c>
      <c r="D1081" s="140">
        <v>2017.0</v>
      </c>
      <c r="E1081" s="141" t="s">
        <v>528</v>
      </c>
      <c r="F1081" s="141" t="s">
        <v>310</v>
      </c>
      <c r="G1081" s="142">
        <v>0.75</v>
      </c>
      <c r="H1081" s="166">
        <v>1360.0</v>
      </c>
    </row>
    <row r="1082" ht="15.75" customHeight="1">
      <c r="A1082" s="116" t="b">
        <v>0</v>
      </c>
      <c r="B1082" s="121" t="s">
        <v>17</v>
      </c>
      <c r="C1082" s="140" t="s">
        <v>389</v>
      </c>
      <c r="D1082" s="123">
        <v>1997.0</v>
      </c>
      <c r="E1082" s="124" t="s">
        <v>328</v>
      </c>
      <c r="F1082" s="124" t="s">
        <v>405</v>
      </c>
      <c r="G1082" s="126">
        <v>0.75</v>
      </c>
      <c r="H1082" s="130">
        <v>1040.0</v>
      </c>
    </row>
    <row r="1083" ht="15.75" customHeight="1">
      <c r="A1083" s="116" t="b">
        <v>0</v>
      </c>
      <c r="B1083" s="121" t="s">
        <v>17</v>
      </c>
      <c r="C1083" s="140" t="s">
        <v>389</v>
      </c>
      <c r="D1083" s="123">
        <v>2003.0</v>
      </c>
      <c r="E1083" s="124" t="s">
        <v>328</v>
      </c>
      <c r="F1083" s="124" t="s">
        <v>405</v>
      </c>
      <c r="G1083" s="126">
        <v>0.75</v>
      </c>
      <c r="H1083" s="130">
        <v>1085.0</v>
      </c>
    </row>
    <row r="1084" ht="15.75" customHeight="1">
      <c r="A1084" s="116" t="b">
        <v>0</v>
      </c>
      <c r="B1084" s="121" t="s">
        <v>17</v>
      </c>
      <c r="C1084" s="140" t="s">
        <v>389</v>
      </c>
      <c r="D1084" s="123">
        <v>2006.0</v>
      </c>
      <c r="E1084" s="124" t="s">
        <v>328</v>
      </c>
      <c r="F1084" s="124" t="s">
        <v>405</v>
      </c>
      <c r="G1084" s="126">
        <v>0.75</v>
      </c>
      <c r="H1084" s="130">
        <v>1135.0</v>
      </c>
    </row>
    <row r="1085" ht="15.75" customHeight="1">
      <c r="A1085" s="116" t="b">
        <v>0</v>
      </c>
      <c r="B1085" s="121" t="s">
        <v>17</v>
      </c>
      <c r="C1085" s="140" t="s">
        <v>389</v>
      </c>
      <c r="D1085" s="123">
        <v>2010.0</v>
      </c>
      <c r="E1085" s="124" t="s">
        <v>328</v>
      </c>
      <c r="F1085" s="124" t="s">
        <v>405</v>
      </c>
      <c r="G1085" s="126">
        <v>0.75</v>
      </c>
      <c r="H1085" s="130">
        <v>1425.0</v>
      </c>
    </row>
    <row r="1086" ht="15.75" customHeight="1">
      <c r="A1086" s="116" t="b">
        <v>0</v>
      </c>
      <c r="B1086" s="121" t="s">
        <v>17</v>
      </c>
      <c r="C1086" s="140" t="s">
        <v>389</v>
      </c>
      <c r="D1086" s="123">
        <v>2013.0</v>
      </c>
      <c r="E1086" s="124" t="s">
        <v>328</v>
      </c>
      <c r="F1086" s="124" t="s">
        <v>189</v>
      </c>
      <c r="G1086" s="126">
        <v>0.75</v>
      </c>
      <c r="H1086" s="130">
        <v>1370.0</v>
      </c>
    </row>
    <row r="1087" ht="15.75" customHeight="1">
      <c r="A1087" s="116" t="b">
        <v>0</v>
      </c>
      <c r="B1087" s="121" t="s">
        <v>17</v>
      </c>
      <c r="C1087" s="140" t="s">
        <v>389</v>
      </c>
      <c r="D1087" s="123">
        <v>2014.0</v>
      </c>
      <c r="E1087" s="124" t="s">
        <v>328</v>
      </c>
      <c r="F1087" s="124" t="s">
        <v>189</v>
      </c>
      <c r="G1087" s="126">
        <v>0.75</v>
      </c>
      <c r="H1087" s="130">
        <v>1425.0</v>
      </c>
    </row>
    <row r="1088" ht="15.75" customHeight="1">
      <c r="A1088" s="116" t="b">
        <v>0</v>
      </c>
      <c r="B1088" s="121" t="s">
        <v>17</v>
      </c>
      <c r="C1088" s="140" t="s">
        <v>389</v>
      </c>
      <c r="D1088" s="123">
        <v>2017.0</v>
      </c>
      <c r="E1088" s="124" t="s">
        <v>328</v>
      </c>
      <c r="F1088" s="124" t="s">
        <v>189</v>
      </c>
      <c r="G1088" s="126">
        <v>0.75</v>
      </c>
      <c r="H1088" s="130">
        <v>1280.0</v>
      </c>
    </row>
    <row r="1089" ht="16.5" customHeight="1">
      <c r="A1089" s="116" t="b">
        <v>0</v>
      </c>
      <c r="B1089" s="121" t="s">
        <v>17</v>
      </c>
      <c r="C1089" s="140" t="s">
        <v>389</v>
      </c>
      <c r="D1089" s="153" t="s">
        <v>529</v>
      </c>
      <c r="E1089" s="124" t="s">
        <v>530</v>
      </c>
      <c r="F1089" s="125" t="s">
        <v>531</v>
      </c>
      <c r="G1089" s="142">
        <v>0.75</v>
      </c>
      <c r="H1089" s="130">
        <v>60.0</v>
      </c>
    </row>
    <row r="1090" ht="15.75" customHeight="1">
      <c r="A1090" s="116" t="b">
        <v>0</v>
      </c>
      <c r="B1090" s="121" t="s">
        <v>17</v>
      </c>
      <c r="C1090" s="140" t="s">
        <v>389</v>
      </c>
      <c r="D1090" s="145">
        <v>2018.0</v>
      </c>
      <c r="E1090" s="147" t="s">
        <v>332</v>
      </c>
      <c r="F1090" s="147" t="s">
        <v>484</v>
      </c>
      <c r="G1090" s="129">
        <v>0.75</v>
      </c>
      <c r="H1090" s="165">
        <v>1455.0</v>
      </c>
    </row>
    <row r="1091" ht="15.75" customHeight="1">
      <c r="A1091" s="116" t="b">
        <v>0</v>
      </c>
      <c r="B1091" s="121" t="s">
        <v>17</v>
      </c>
      <c r="C1091" s="140" t="s">
        <v>389</v>
      </c>
      <c r="D1091" s="160">
        <v>2019.0</v>
      </c>
      <c r="E1091" s="170" t="s">
        <v>332</v>
      </c>
      <c r="F1091" s="170" t="s">
        <v>484</v>
      </c>
      <c r="G1091" s="142">
        <v>0.75</v>
      </c>
      <c r="H1091" s="171">
        <v>1900.0</v>
      </c>
    </row>
    <row r="1092" ht="15.75" customHeight="1">
      <c r="A1092" s="116" t="b">
        <v>0</v>
      </c>
      <c r="B1092" s="121" t="s">
        <v>17</v>
      </c>
      <c r="C1092" s="140" t="s">
        <v>389</v>
      </c>
      <c r="D1092" s="131">
        <v>2017.0</v>
      </c>
      <c r="E1092" s="137" t="s">
        <v>332</v>
      </c>
      <c r="F1092" s="137" t="s">
        <v>532</v>
      </c>
      <c r="G1092" s="129">
        <v>0.75</v>
      </c>
      <c r="H1092" s="138">
        <v>1515.0</v>
      </c>
    </row>
    <row r="1093" ht="15.75" customHeight="1">
      <c r="A1093" s="116" t="b">
        <v>0</v>
      </c>
      <c r="B1093" s="121" t="s">
        <v>17</v>
      </c>
      <c r="C1093" s="152" t="s">
        <v>389</v>
      </c>
      <c r="D1093" s="152">
        <v>2020.0</v>
      </c>
      <c r="E1093" s="155" t="s">
        <v>343</v>
      </c>
      <c r="F1093" s="155" t="s">
        <v>533</v>
      </c>
      <c r="G1093" s="129">
        <v>0.75</v>
      </c>
      <c r="H1093" s="156">
        <v>870.0</v>
      </c>
    </row>
    <row r="1094" ht="15.75" customHeight="1">
      <c r="A1094" s="136" t="b">
        <v>0</v>
      </c>
      <c r="B1094" s="121" t="s">
        <v>17</v>
      </c>
      <c r="C1094" s="122" t="s">
        <v>389</v>
      </c>
      <c r="D1094" s="131">
        <v>2020.0</v>
      </c>
      <c r="E1094" s="137" t="s">
        <v>534</v>
      </c>
      <c r="F1094" s="137" t="s">
        <v>535</v>
      </c>
      <c r="G1094" s="129">
        <v>0.75</v>
      </c>
      <c r="H1094" s="138">
        <v>455.0</v>
      </c>
    </row>
    <row r="1095" ht="15.75" customHeight="1">
      <c r="A1095" s="116" t="b">
        <v>0</v>
      </c>
      <c r="B1095" s="121" t="s">
        <v>17</v>
      </c>
      <c r="C1095" s="139" t="s">
        <v>389</v>
      </c>
      <c r="D1095" s="160">
        <v>2011.0</v>
      </c>
      <c r="E1095" s="170" t="s">
        <v>348</v>
      </c>
      <c r="F1095" s="170" t="s">
        <v>536</v>
      </c>
      <c r="G1095" s="142">
        <v>0.75</v>
      </c>
      <c r="H1095" s="143">
        <v>1130.0</v>
      </c>
    </row>
    <row r="1096" ht="15.75" customHeight="1">
      <c r="A1096" s="116" t="b">
        <v>0</v>
      </c>
      <c r="B1096" s="121" t="s">
        <v>17</v>
      </c>
      <c r="C1096" s="152" t="s">
        <v>389</v>
      </c>
      <c r="D1096" s="152">
        <v>2014.0</v>
      </c>
      <c r="E1096" s="155" t="s">
        <v>534</v>
      </c>
      <c r="F1096" s="155" t="s">
        <v>393</v>
      </c>
      <c r="G1096" s="129">
        <v>0.75</v>
      </c>
      <c r="H1096" s="165">
        <v>475.0</v>
      </c>
    </row>
    <row r="1097" ht="15.75" customHeight="1">
      <c r="A1097" s="116" t="b">
        <v>0</v>
      </c>
      <c r="B1097" s="121" t="s">
        <v>17</v>
      </c>
      <c r="C1097" s="152" t="s">
        <v>389</v>
      </c>
      <c r="D1097" s="128">
        <v>2018.0</v>
      </c>
      <c r="E1097" s="137" t="s">
        <v>534</v>
      </c>
      <c r="F1097" s="137" t="s">
        <v>393</v>
      </c>
      <c r="G1097" s="129">
        <v>0.75</v>
      </c>
      <c r="H1097" s="148">
        <v>380.0</v>
      </c>
    </row>
    <row r="1098" ht="15.75" customHeight="1">
      <c r="A1098" s="116" t="b">
        <v>0</v>
      </c>
      <c r="B1098" s="121" t="s">
        <v>17</v>
      </c>
      <c r="C1098" s="152" t="s">
        <v>389</v>
      </c>
      <c r="D1098" s="123">
        <v>1998.0</v>
      </c>
      <c r="E1098" s="124" t="s">
        <v>537</v>
      </c>
      <c r="F1098" s="124" t="s">
        <v>410</v>
      </c>
      <c r="G1098" s="186">
        <v>0.75</v>
      </c>
      <c r="H1098" s="143">
        <v>1615.0</v>
      </c>
    </row>
    <row r="1099" ht="15.75" customHeight="1">
      <c r="A1099" s="116" t="b">
        <v>0</v>
      </c>
      <c r="B1099" s="121" t="s">
        <v>17</v>
      </c>
      <c r="C1099" s="152" t="s">
        <v>389</v>
      </c>
      <c r="D1099" s="123">
        <v>1999.0</v>
      </c>
      <c r="E1099" s="124" t="s">
        <v>537</v>
      </c>
      <c r="F1099" s="124" t="s">
        <v>410</v>
      </c>
      <c r="G1099" s="186">
        <v>0.75</v>
      </c>
      <c r="H1099" s="143">
        <v>1850.0</v>
      </c>
    </row>
    <row r="1100" ht="15.75" customHeight="1">
      <c r="A1100" s="116" t="b">
        <v>0</v>
      </c>
      <c r="B1100" s="121" t="s">
        <v>17</v>
      </c>
      <c r="C1100" s="152" t="s">
        <v>389</v>
      </c>
      <c r="D1100" s="131">
        <v>2006.0</v>
      </c>
      <c r="E1100" s="137" t="s">
        <v>538</v>
      </c>
      <c r="F1100" s="137" t="s">
        <v>500</v>
      </c>
      <c r="G1100" s="126">
        <v>0.75</v>
      </c>
      <c r="H1100" s="138">
        <v>1300.0</v>
      </c>
    </row>
    <row r="1101" ht="15.75" customHeight="1">
      <c r="A1101" s="116" t="b">
        <v>0</v>
      </c>
      <c r="B1101" s="121" t="s">
        <v>17</v>
      </c>
      <c r="C1101" s="152" t="s">
        <v>389</v>
      </c>
      <c r="D1101" s="123">
        <v>2021.0</v>
      </c>
      <c r="E1101" s="124" t="s">
        <v>539</v>
      </c>
      <c r="F1101" s="124" t="s">
        <v>417</v>
      </c>
      <c r="G1101" s="186">
        <v>0.75</v>
      </c>
      <c r="H1101" s="143">
        <v>435.0</v>
      </c>
    </row>
    <row r="1102" ht="15.75" customHeight="1">
      <c r="A1102" s="116" t="b">
        <v>0</v>
      </c>
      <c r="B1102" s="121" t="s">
        <v>17</v>
      </c>
      <c r="C1102" s="152" t="s">
        <v>389</v>
      </c>
      <c r="D1102" s="123">
        <v>2013.0</v>
      </c>
      <c r="E1102" s="124" t="s">
        <v>540</v>
      </c>
      <c r="F1102" s="124" t="s">
        <v>410</v>
      </c>
      <c r="G1102" s="186">
        <v>0.75</v>
      </c>
      <c r="H1102" s="143">
        <v>1000.0</v>
      </c>
    </row>
    <row r="1103" ht="15.75" customHeight="1">
      <c r="A1103" s="116" t="b">
        <v>0</v>
      </c>
      <c r="B1103" s="121" t="s">
        <v>17</v>
      </c>
      <c r="C1103" s="152" t="s">
        <v>389</v>
      </c>
      <c r="D1103" s="123">
        <v>2006.0</v>
      </c>
      <c r="E1103" s="124" t="s">
        <v>540</v>
      </c>
      <c r="F1103" s="124" t="s">
        <v>432</v>
      </c>
      <c r="G1103" s="186">
        <v>0.75</v>
      </c>
      <c r="H1103" s="143">
        <v>1000.0</v>
      </c>
    </row>
    <row r="1104" ht="15.75" customHeight="1">
      <c r="A1104" s="116" t="b">
        <v>0</v>
      </c>
      <c r="B1104" s="121" t="s">
        <v>17</v>
      </c>
      <c r="C1104" s="152" t="s">
        <v>389</v>
      </c>
      <c r="D1104" s="123">
        <v>2013.0</v>
      </c>
      <c r="E1104" s="124" t="s">
        <v>540</v>
      </c>
      <c r="F1104" s="124" t="s">
        <v>432</v>
      </c>
      <c r="G1104" s="186">
        <v>0.75</v>
      </c>
      <c r="H1104" s="143">
        <v>1000.0</v>
      </c>
    </row>
    <row r="1105" ht="15.75" customHeight="1">
      <c r="A1105" s="116" t="b">
        <v>0</v>
      </c>
      <c r="B1105" s="121" t="s">
        <v>17</v>
      </c>
      <c r="C1105" s="152" t="s">
        <v>389</v>
      </c>
      <c r="D1105" s="131">
        <v>2019.0</v>
      </c>
      <c r="E1105" s="137" t="s">
        <v>541</v>
      </c>
      <c r="F1105" s="137" t="s">
        <v>516</v>
      </c>
      <c r="G1105" s="126">
        <v>0.75</v>
      </c>
      <c r="H1105" s="138">
        <v>1515.0</v>
      </c>
    </row>
    <row r="1106" ht="15.75" customHeight="1">
      <c r="A1106" s="116" t="b">
        <v>0</v>
      </c>
      <c r="B1106" s="121" t="s">
        <v>17</v>
      </c>
      <c r="C1106" s="140" t="s">
        <v>389</v>
      </c>
      <c r="D1106" s="153">
        <v>2022.0</v>
      </c>
      <c r="E1106" s="137" t="s">
        <v>540</v>
      </c>
      <c r="F1106" s="137" t="s">
        <v>432</v>
      </c>
      <c r="G1106" s="126">
        <v>0.75</v>
      </c>
      <c r="H1106" s="171">
        <v>1380.0</v>
      </c>
    </row>
    <row r="1107" ht="15.75" customHeight="1">
      <c r="A1107" s="116" t="b">
        <v>0</v>
      </c>
      <c r="B1107" s="121" t="s">
        <v>17</v>
      </c>
      <c r="C1107" s="144" t="s">
        <v>389</v>
      </c>
      <c r="D1107" s="149">
        <v>2019.0</v>
      </c>
      <c r="E1107" s="151" t="s">
        <v>542</v>
      </c>
      <c r="F1107" s="187" t="s">
        <v>543</v>
      </c>
      <c r="G1107" s="126">
        <v>0.75</v>
      </c>
      <c r="H1107" s="165">
        <v>3145.0</v>
      </c>
    </row>
    <row r="1108" ht="15.75" customHeight="1">
      <c r="A1108" s="116" t="b">
        <v>0</v>
      </c>
      <c r="B1108" s="121" t="s">
        <v>17</v>
      </c>
      <c r="C1108" s="139" t="s">
        <v>389</v>
      </c>
      <c r="D1108" s="149">
        <v>2020.0</v>
      </c>
      <c r="E1108" s="151" t="s">
        <v>542</v>
      </c>
      <c r="F1108" s="187" t="s">
        <v>543</v>
      </c>
      <c r="G1108" s="126">
        <v>0.75</v>
      </c>
      <c r="H1108" s="171">
        <v>3585.0</v>
      </c>
    </row>
    <row r="1109" ht="15.75" customHeight="1">
      <c r="A1109" s="116" t="b">
        <v>0</v>
      </c>
      <c r="B1109" s="121" t="s">
        <v>17</v>
      </c>
      <c r="C1109" s="152" t="s">
        <v>389</v>
      </c>
      <c r="D1109" s="153">
        <v>2019.0</v>
      </c>
      <c r="E1109" s="137" t="s">
        <v>544</v>
      </c>
      <c r="F1109" s="137" t="s">
        <v>485</v>
      </c>
      <c r="G1109" s="126">
        <v>0.75</v>
      </c>
      <c r="H1109" s="165">
        <v>2050.0</v>
      </c>
    </row>
    <row r="1110" ht="15.75" customHeight="1">
      <c r="A1110" s="116" t="b">
        <v>0</v>
      </c>
      <c r="B1110" s="121" t="s">
        <v>17</v>
      </c>
      <c r="C1110" s="152" t="s">
        <v>389</v>
      </c>
      <c r="D1110" s="123">
        <v>2003.0</v>
      </c>
      <c r="E1110" s="124" t="s">
        <v>545</v>
      </c>
      <c r="F1110" s="124" t="s">
        <v>546</v>
      </c>
      <c r="G1110" s="186">
        <v>0.75</v>
      </c>
      <c r="H1110" s="143">
        <v>895.0</v>
      </c>
    </row>
    <row r="1111" ht="15.75" customHeight="1">
      <c r="A1111" s="116" t="b">
        <v>0</v>
      </c>
      <c r="B1111" s="121" t="s">
        <v>17</v>
      </c>
      <c r="C1111" s="152" t="s">
        <v>389</v>
      </c>
      <c r="D1111" s="123">
        <v>2021.0</v>
      </c>
      <c r="E1111" s="124" t="s">
        <v>545</v>
      </c>
      <c r="F1111" s="124" t="s">
        <v>546</v>
      </c>
      <c r="G1111" s="186">
        <v>0.75</v>
      </c>
      <c r="H1111" s="143">
        <v>710.0</v>
      </c>
    </row>
    <row r="1112" ht="15.75" customHeight="1">
      <c r="A1112" s="116" t="b">
        <v>0</v>
      </c>
      <c r="B1112" s="121" t="s">
        <v>17</v>
      </c>
      <c r="C1112" s="152" t="s">
        <v>389</v>
      </c>
      <c r="D1112" s="123">
        <v>2020.0</v>
      </c>
      <c r="E1112" s="124" t="s">
        <v>545</v>
      </c>
      <c r="F1112" s="124" t="s">
        <v>547</v>
      </c>
      <c r="G1112" s="186">
        <v>0.75</v>
      </c>
      <c r="H1112" s="143">
        <v>425.0</v>
      </c>
    </row>
    <row r="1113" ht="15.75" customHeight="1">
      <c r="A1113" s="116" t="b">
        <v>0</v>
      </c>
      <c r="B1113" s="121" t="s">
        <v>17</v>
      </c>
      <c r="C1113" s="152" t="s">
        <v>389</v>
      </c>
      <c r="D1113" s="123">
        <v>2022.0</v>
      </c>
      <c r="E1113" s="124" t="s">
        <v>548</v>
      </c>
      <c r="F1113" s="124" t="s">
        <v>549</v>
      </c>
      <c r="G1113" s="186">
        <v>0.75</v>
      </c>
      <c r="H1113" s="143">
        <v>105.0</v>
      </c>
    </row>
    <row r="1114" ht="15.75" customHeight="1">
      <c r="A1114" s="116" t="b">
        <v>0</v>
      </c>
      <c r="B1114" s="121" t="s">
        <v>17</v>
      </c>
      <c r="C1114" s="152" t="s">
        <v>389</v>
      </c>
      <c r="D1114" s="131">
        <v>2019.0</v>
      </c>
      <c r="E1114" s="137" t="s">
        <v>550</v>
      </c>
      <c r="F1114" s="137" t="s">
        <v>500</v>
      </c>
      <c r="G1114" s="126">
        <v>0.75</v>
      </c>
      <c r="H1114" s="133">
        <v>1780.0</v>
      </c>
    </row>
    <row r="1115" ht="15.75" customHeight="1">
      <c r="A1115" s="116" t="b">
        <v>0</v>
      </c>
      <c r="B1115" s="121" t="s">
        <v>17</v>
      </c>
      <c r="C1115" s="152" t="s">
        <v>389</v>
      </c>
      <c r="D1115" s="131">
        <v>2020.0</v>
      </c>
      <c r="E1115" s="137" t="s">
        <v>383</v>
      </c>
      <c r="F1115" s="137" t="s">
        <v>551</v>
      </c>
      <c r="G1115" s="129">
        <v>0.75</v>
      </c>
      <c r="H1115" s="133">
        <v>450.0</v>
      </c>
    </row>
    <row r="1116" ht="15.75" customHeight="1">
      <c r="A1116" s="116" t="b">
        <v>0</v>
      </c>
      <c r="B1116" s="121" t="s">
        <v>17</v>
      </c>
      <c r="C1116" s="139" t="s">
        <v>389</v>
      </c>
      <c r="D1116" s="149">
        <v>2019.0</v>
      </c>
      <c r="E1116" s="151" t="s">
        <v>383</v>
      </c>
      <c r="F1116" s="188" t="s">
        <v>552</v>
      </c>
      <c r="G1116" s="142">
        <v>0.75</v>
      </c>
      <c r="H1116" s="171">
        <v>725.0</v>
      </c>
    </row>
    <row r="1117" ht="15.75" customHeight="1">
      <c r="A1117" s="116" t="b">
        <v>0</v>
      </c>
      <c r="B1117" s="121" t="s">
        <v>17</v>
      </c>
      <c r="C1117" s="144" t="s">
        <v>389</v>
      </c>
      <c r="D1117" s="145">
        <v>2020.0</v>
      </c>
      <c r="E1117" s="147" t="s">
        <v>383</v>
      </c>
      <c r="F1117" s="158" t="s">
        <v>553</v>
      </c>
      <c r="G1117" s="129">
        <v>0.75</v>
      </c>
      <c r="H1117" s="148">
        <v>700.0</v>
      </c>
    </row>
    <row r="1118" ht="15.75" customHeight="1">
      <c r="A1118" s="116" t="b">
        <v>0</v>
      </c>
      <c r="B1118" s="121" t="s">
        <v>17</v>
      </c>
      <c r="C1118" s="122" t="s">
        <v>389</v>
      </c>
      <c r="D1118" s="131">
        <v>2018.0</v>
      </c>
      <c r="E1118" s="137" t="s">
        <v>383</v>
      </c>
      <c r="F1118" s="137" t="s">
        <v>554</v>
      </c>
      <c r="G1118" s="129">
        <v>0.75</v>
      </c>
      <c r="H1118" s="133">
        <v>1565.0</v>
      </c>
    </row>
    <row r="1119" ht="15.75" customHeight="1">
      <c r="A1119" s="116" t="b">
        <v>0</v>
      </c>
      <c r="B1119" s="121" t="s">
        <v>17</v>
      </c>
      <c r="C1119" s="122" t="s">
        <v>389</v>
      </c>
      <c r="D1119" s="131">
        <v>2019.0</v>
      </c>
      <c r="E1119" s="137" t="s">
        <v>383</v>
      </c>
      <c r="F1119" s="137" t="s">
        <v>555</v>
      </c>
      <c r="G1119" s="129">
        <v>0.75</v>
      </c>
      <c r="H1119" s="133">
        <v>1565.0</v>
      </c>
    </row>
    <row r="1120" ht="15.75" customHeight="1">
      <c r="A1120" s="116" t="b">
        <v>0</v>
      </c>
      <c r="B1120" s="121" t="s">
        <v>17</v>
      </c>
      <c r="C1120" s="122" t="s">
        <v>389</v>
      </c>
      <c r="D1120" s="131">
        <v>2020.0</v>
      </c>
      <c r="E1120" s="137" t="s">
        <v>383</v>
      </c>
      <c r="F1120" s="137" t="s">
        <v>555</v>
      </c>
      <c r="G1120" s="129">
        <v>0.75</v>
      </c>
      <c r="H1120" s="133">
        <v>2380.0</v>
      </c>
    </row>
    <row r="1121" ht="15.75" customHeight="1">
      <c r="A1121" s="116" t="b">
        <v>0</v>
      </c>
      <c r="B1121" s="121" t="s">
        <v>17</v>
      </c>
      <c r="C1121" s="140" t="s">
        <v>389</v>
      </c>
      <c r="D1121" s="140">
        <v>2018.0</v>
      </c>
      <c r="E1121" s="141" t="s">
        <v>556</v>
      </c>
      <c r="F1121" s="141" t="s">
        <v>557</v>
      </c>
      <c r="G1121" s="142">
        <v>0.75</v>
      </c>
      <c r="H1121" s="166">
        <v>635.0</v>
      </c>
    </row>
    <row r="1122" ht="15.75" customHeight="1">
      <c r="A1122" s="116" t="b">
        <v>0</v>
      </c>
      <c r="B1122" s="121" t="s">
        <v>17</v>
      </c>
      <c r="C1122" s="152" t="s">
        <v>389</v>
      </c>
      <c r="D1122" s="152">
        <v>2019.0</v>
      </c>
      <c r="E1122" s="155" t="s">
        <v>558</v>
      </c>
      <c r="F1122" s="155" t="s">
        <v>417</v>
      </c>
      <c r="G1122" s="129">
        <v>0.75</v>
      </c>
      <c r="H1122" s="156">
        <v>700.0</v>
      </c>
    </row>
    <row r="1123" ht="15.75" customHeight="1">
      <c r="A1123" s="116" t="b">
        <v>0</v>
      </c>
      <c r="B1123" s="121" t="s">
        <v>17</v>
      </c>
      <c r="C1123" s="152" t="s">
        <v>389</v>
      </c>
      <c r="D1123" s="189">
        <v>2020.0</v>
      </c>
      <c r="E1123" s="190" t="s">
        <v>381</v>
      </c>
      <c r="F1123" s="191" t="s">
        <v>559</v>
      </c>
      <c r="G1123" s="192">
        <v>0.75</v>
      </c>
      <c r="H1123" s="143">
        <v>68.0</v>
      </c>
    </row>
    <row r="1124" ht="15.75" customHeight="1">
      <c r="A1124" s="116" t="b">
        <v>0</v>
      </c>
      <c r="B1124" s="121" t="s">
        <v>17</v>
      </c>
      <c r="C1124" s="152" t="s">
        <v>389</v>
      </c>
      <c r="D1124" s="189">
        <v>2021.0</v>
      </c>
      <c r="E1124" s="190" t="s">
        <v>381</v>
      </c>
      <c r="F1124" s="191" t="s">
        <v>559</v>
      </c>
      <c r="G1124" s="192">
        <v>0.75</v>
      </c>
      <c r="H1124" s="143">
        <v>68.0</v>
      </c>
    </row>
    <row r="1125" ht="15.75" customHeight="1">
      <c r="A1125" s="116" t="b">
        <v>0</v>
      </c>
      <c r="B1125" s="121" t="s">
        <v>17</v>
      </c>
      <c r="C1125" s="139" t="s">
        <v>389</v>
      </c>
      <c r="D1125" s="160">
        <v>2019.0</v>
      </c>
      <c r="E1125" s="170" t="s">
        <v>560</v>
      </c>
      <c r="F1125" s="162" t="s">
        <v>561</v>
      </c>
      <c r="G1125" s="142">
        <v>0.75</v>
      </c>
      <c r="H1125" s="171">
        <v>2490.0</v>
      </c>
    </row>
    <row r="1126" ht="15.75" customHeight="1">
      <c r="A1126" s="116" t="b">
        <v>0</v>
      </c>
      <c r="B1126" s="119"/>
      <c r="C1126" s="119"/>
      <c r="D1126" s="119"/>
      <c r="E1126" s="119"/>
      <c r="F1126" s="119"/>
      <c r="G1126" s="119"/>
      <c r="H1126" s="193"/>
    </row>
    <row r="1127" ht="15.75" customHeight="1">
      <c r="A1127" s="116" t="b">
        <v>0</v>
      </c>
      <c r="B1127" s="194" t="s">
        <v>562</v>
      </c>
      <c r="C1127" s="157" t="s">
        <v>14</v>
      </c>
      <c r="D1127" s="157">
        <v>2021.0</v>
      </c>
      <c r="E1127" s="125" t="s">
        <v>563</v>
      </c>
      <c r="F1127" s="125" t="s">
        <v>564</v>
      </c>
      <c r="G1127" s="129">
        <v>0.75</v>
      </c>
      <c r="H1127" s="130">
        <v>70.0</v>
      </c>
    </row>
    <row r="1128" ht="15.75" customHeight="1">
      <c r="A1128" s="116" t="b">
        <v>0</v>
      </c>
      <c r="B1128" s="194" t="s">
        <v>562</v>
      </c>
      <c r="C1128" s="140" t="s">
        <v>14</v>
      </c>
      <c r="D1128" s="157">
        <v>2010.0</v>
      </c>
      <c r="E1128" s="141" t="s">
        <v>565</v>
      </c>
      <c r="F1128" s="141" t="s">
        <v>566</v>
      </c>
      <c r="G1128" s="142">
        <v>0.75</v>
      </c>
      <c r="H1128" s="164">
        <v>700.0</v>
      </c>
    </row>
    <row r="1129" ht="15.75" customHeight="1">
      <c r="A1129" s="116" t="b">
        <v>0</v>
      </c>
      <c r="B1129" s="194" t="s">
        <v>562</v>
      </c>
      <c r="C1129" s="140" t="s">
        <v>14</v>
      </c>
      <c r="D1129" s="140">
        <v>2012.0</v>
      </c>
      <c r="E1129" s="141" t="s">
        <v>565</v>
      </c>
      <c r="F1129" s="141" t="s">
        <v>566</v>
      </c>
      <c r="G1129" s="142">
        <v>0.75</v>
      </c>
      <c r="H1129" s="166">
        <v>635.0</v>
      </c>
    </row>
    <row r="1130" ht="15.75" customHeight="1">
      <c r="A1130" s="116" t="b">
        <v>0</v>
      </c>
      <c r="B1130" s="194" t="s">
        <v>562</v>
      </c>
      <c r="C1130" s="152" t="s">
        <v>14</v>
      </c>
      <c r="D1130" s="152">
        <v>2016.0</v>
      </c>
      <c r="E1130" s="155" t="s">
        <v>565</v>
      </c>
      <c r="F1130" s="155" t="s">
        <v>566</v>
      </c>
      <c r="G1130" s="129">
        <v>0.75</v>
      </c>
      <c r="H1130" s="156">
        <v>635.0</v>
      </c>
    </row>
    <row r="1131" ht="15.75" customHeight="1">
      <c r="A1131" s="116" t="b">
        <v>0</v>
      </c>
      <c r="B1131" s="194" t="s">
        <v>562</v>
      </c>
      <c r="C1131" s="152" t="s">
        <v>14</v>
      </c>
      <c r="D1131" s="195">
        <v>2017.0</v>
      </c>
      <c r="E1131" s="155" t="s">
        <v>565</v>
      </c>
      <c r="F1131" s="155" t="s">
        <v>566</v>
      </c>
      <c r="G1131" s="129">
        <v>0.75</v>
      </c>
      <c r="H1131" s="167">
        <v>600.0</v>
      </c>
    </row>
    <row r="1132" ht="15.75" customHeight="1">
      <c r="A1132" s="116" t="b">
        <v>0</v>
      </c>
      <c r="B1132" s="194" t="s">
        <v>562</v>
      </c>
      <c r="C1132" s="152" t="s">
        <v>14</v>
      </c>
      <c r="D1132" s="195">
        <v>2018.0</v>
      </c>
      <c r="E1132" s="155" t="s">
        <v>565</v>
      </c>
      <c r="F1132" s="155" t="s">
        <v>566</v>
      </c>
      <c r="G1132" s="129">
        <v>0.75</v>
      </c>
      <c r="H1132" s="167">
        <v>550.0</v>
      </c>
    </row>
    <row r="1133" ht="15.75" customHeight="1">
      <c r="A1133" s="116" t="b">
        <v>0</v>
      </c>
      <c r="B1133" s="194" t="s">
        <v>562</v>
      </c>
      <c r="C1133" s="152" t="s">
        <v>14</v>
      </c>
      <c r="D1133" s="195">
        <v>2019.0</v>
      </c>
      <c r="E1133" s="155" t="s">
        <v>565</v>
      </c>
      <c r="F1133" s="155" t="s">
        <v>566</v>
      </c>
      <c r="G1133" s="129">
        <v>0.75</v>
      </c>
      <c r="H1133" s="167">
        <v>550.0</v>
      </c>
    </row>
    <row r="1134" ht="15.75" customHeight="1">
      <c r="A1134" s="116" t="b">
        <v>0</v>
      </c>
      <c r="B1134" s="194" t="s">
        <v>562</v>
      </c>
      <c r="C1134" s="140" t="s">
        <v>14</v>
      </c>
      <c r="D1134" s="140">
        <v>2020.0</v>
      </c>
      <c r="E1134" s="141" t="s">
        <v>565</v>
      </c>
      <c r="F1134" s="141" t="s">
        <v>566</v>
      </c>
      <c r="G1134" s="142">
        <v>0.75</v>
      </c>
      <c r="H1134" s="164">
        <v>400.0</v>
      </c>
    </row>
    <row r="1135" ht="15.75" customHeight="1">
      <c r="A1135" s="116" t="b">
        <v>0</v>
      </c>
      <c r="B1135" s="194" t="s">
        <v>562</v>
      </c>
      <c r="C1135" s="157" t="s">
        <v>14</v>
      </c>
      <c r="D1135" s="123">
        <v>1982.0</v>
      </c>
      <c r="E1135" s="124" t="s">
        <v>567</v>
      </c>
      <c r="F1135" s="124" t="s">
        <v>568</v>
      </c>
      <c r="G1135" s="129">
        <v>0.75</v>
      </c>
      <c r="H1135" s="143">
        <v>895.0</v>
      </c>
    </row>
    <row r="1136" ht="15.75" customHeight="1">
      <c r="A1136" s="116" t="b">
        <v>0</v>
      </c>
      <c r="B1136" s="194" t="s">
        <v>562</v>
      </c>
      <c r="C1136" s="157" t="s">
        <v>14</v>
      </c>
      <c r="D1136" s="123">
        <v>1988.0</v>
      </c>
      <c r="E1136" s="124" t="s">
        <v>567</v>
      </c>
      <c r="F1136" s="124" t="s">
        <v>568</v>
      </c>
      <c r="G1136" s="129">
        <v>0.75</v>
      </c>
      <c r="H1136" s="143">
        <v>740.0</v>
      </c>
    </row>
    <row r="1137" ht="15.75" customHeight="1">
      <c r="A1137" s="116" t="b">
        <v>0</v>
      </c>
      <c r="B1137" s="194" t="s">
        <v>562</v>
      </c>
      <c r="C1137" s="157" t="s">
        <v>14</v>
      </c>
      <c r="D1137" s="123">
        <v>1989.0</v>
      </c>
      <c r="E1137" s="124" t="s">
        <v>567</v>
      </c>
      <c r="F1137" s="124" t="s">
        <v>568</v>
      </c>
      <c r="G1137" s="129">
        <v>0.75</v>
      </c>
      <c r="H1137" s="143">
        <v>990.0</v>
      </c>
    </row>
    <row r="1138" ht="15.75" customHeight="1">
      <c r="A1138" s="116" t="b">
        <v>0</v>
      </c>
      <c r="B1138" s="194" t="s">
        <v>562</v>
      </c>
      <c r="C1138" s="157" t="s">
        <v>14</v>
      </c>
      <c r="D1138" s="123">
        <v>1995.0</v>
      </c>
      <c r="E1138" s="124" t="s">
        <v>567</v>
      </c>
      <c r="F1138" s="124" t="s">
        <v>568</v>
      </c>
      <c r="G1138" s="129">
        <v>0.75</v>
      </c>
      <c r="H1138" s="143">
        <v>755.0</v>
      </c>
    </row>
    <row r="1139" ht="15.75" customHeight="1">
      <c r="A1139" s="116" t="b">
        <v>0</v>
      </c>
      <c r="B1139" s="194" t="s">
        <v>562</v>
      </c>
      <c r="C1139" s="157" t="s">
        <v>14</v>
      </c>
      <c r="D1139" s="123">
        <v>1996.0</v>
      </c>
      <c r="E1139" s="124" t="s">
        <v>567</v>
      </c>
      <c r="F1139" s="124" t="s">
        <v>568</v>
      </c>
      <c r="G1139" s="129">
        <v>0.75</v>
      </c>
      <c r="H1139" s="143">
        <v>740.0</v>
      </c>
    </row>
    <row r="1140" ht="15.75" customHeight="1">
      <c r="A1140" s="116" t="b">
        <v>0</v>
      </c>
      <c r="B1140" s="194" t="s">
        <v>562</v>
      </c>
      <c r="C1140" s="157" t="s">
        <v>14</v>
      </c>
      <c r="D1140" s="123">
        <v>1997.0</v>
      </c>
      <c r="E1140" s="124" t="s">
        <v>567</v>
      </c>
      <c r="F1140" s="124" t="s">
        <v>568</v>
      </c>
      <c r="G1140" s="129">
        <v>0.75</v>
      </c>
      <c r="H1140" s="143">
        <v>720.0</v>
      </c>
    </row>
    <row r="1141" ht="15.75" customHeight="1">
      <c r="A1141" s="116" t="b">
        <v>0</v>
      </c>
      <c r="B1141" s="194" t="s">
        <v>562</v>
      </c>
      <c r="C1141" s="157" t="s">
        <v>14</v>
      </c>
      <c r="D1141" s="123">
        <v>1999.0</v>
      </c>
      <c r="E1141" s="124" t="s">
        <v>567</v>
      </c>
      <c r="F1141" s="124" t="s">
        <v>568</v>
      </c>
      <c r="G1141" s="129">
        <v>0.75</v>
      </c>
      <c r="H1141" s="143">
        <v>710.0</v>
      </c>
    </row>
    <row r="1142" ht="15.75" customHeight="1">
      <c r="A1142" s="116" t="b">
        <v>0</v>
      </c>
      <c r="B1142" s="194" t="s">
        <v>562</v>
      </c>
      <c r="C1142" s="157" t="s">
        <v>14</v>
      </c>
      <c r="D1142" s="123">
        <v>2000.0</v>
      </c>
      <c r="E1142" s="124" t="s">
        <v>567</v>
      </c>
      <c r="F1142" s="124" t="s">
        <v>568</v>
      </c>
      <c r="G1142" s="129">
        <v>0.75</v>
      </c>
      <c r="H1142" s="143">
        <v>1135.0</v>
      </c>
    </row>
    <row r="1143" ht="15.75" customHeight="1">
      <c r="A1143" s="116" t="b">
        <v>0</v>
      </c>
      <c r="B1143" s="194" t="s">
        <v>562</v>
      </c>
      <c r="C1143" s="157" t="s">
        <v>14</v>
      </c>
      <c r="D1143" s="123">
        <v>2002.0</v>
      </c>
      <c r="E1143" s="124" t="s">
        <v>567</v>
      </c>
      <c r="F1143" s="124" t="s">
        <v>568</v>
      </c>
      <c r="G1143" s="129">
        <v>0.75</v>
      </c>
      <c r="H1143" s="143">
        <v>660.0</v>
      </c>
    </row>
    <row r="1144" ht="15.75" customHeight="1">
      <c r="A1144" s="116" t="b">
        <v>0</v>
      </c>
      <c r="B1144" s="194" t="s">
        <v>562</v>
      </c>
      <c r="C1144" s="157" t="s">
        <v>14</v>
      </c>
      <c r="D1144" s="123">
        <v>2004.0</v>
      </c>
      <c r="E1144" s="124" t="s">
        <v>567</v>
      </c>
      <c r="F1144" s="124" t="s">
        <v>568</v>
      </c>
      <c r="G1144" s="129">
        <v>0.75</v>
      </c>
      <c r="H1144" s="143">
        <v>635.0</v>
      </c>
    </row>
    <row r="1145" ht="15.75" customHeight="1">
      <c r="A1145" s="116" t="b">
        <v>0</v>
      </c>
      <c r="B1145" s="194" t="s">
        <v>562</v>
      </c>
      <c r="C1145" s="157" t="s">
        <v>14</v>
      </c>
      <c r="D1145" s="123">
        <v>2005.0</v>
      </c>
      <c r="E1145" s="124" t="s">
        <v>567</v>
      </c>
      <c r="F1145" s="124" t="s">
        <v>568</v>
      </c>
      <c r="G1145" s="129">
        <v>0.75</v>
      </c>
      <c r="H1145" s="143">
        <v>1085.0</v>
      </c>
    </row>
    <row r="1146" ht="15.75" customHeight="1">
      <c r="A1146" s="116" t="b">
        <v>0</v>
      </c>
      <c r="B1146" s="194" t="s">
        <v>562</v>
      </c>
      <c r="C1146" s="157" t="s">
        <v>14</v>
      </c>
      <c r="D1146" s="123">
        <v>2006.0</v>
      </c>
      <c r="E1146" s="124" t="s">
        <v>567</v>
      </c>
      <c r="F1146" s="124" t="s">
        <v>568</v>
      </c>
      <c r="G1146" s="129">
        <v>0.75</v>
      </c>
      <c r="H1146" s="143">
        <v>660.0</v>
      </c>
    </row>
    <row r="1147" ht="15.75" customHeight="1">
      <c r="A1147" s="116" t="b">
        <v>0</v>
      </c>
      <c r="B1147" s="194" t="s">
        <v>562</v>
      </c>
      <c r="C1147" s="157" t="s">
        <v>14</v>
      </c>
      <c r="D1147" s="123">
        <v>2007.0</v>
      </c>
      <c r="E1147" s="124" t="s">
        <v>567</v>
      </c>
      <c r="F1147" s="124" t="s">
        <v>568</v>
      </c>
      <c r="G1147" s="129">
        <v>0.75</v>
      </c>
      <c r="H1147" s="143">
        <v>645.0</v>
      </c>
    </row>
    <row r="1148" ht="15.75" customHeight="1">
      <c r="A1148" s="116" t="b">
        <v>0</v>
      </c>
      <c r="B1148" s="194" t="s">
        <v>562</v>
      </c>
      <c r="C1148" s="157" t="s">
        <v>14</v>
      </c>
      <c r="D1148" s="123">
        <v>2008.0</v>
      </c>
      <c r="E1148" s="124" t="s">
        <v>567</v>
      </c>
      <c r="F1148" s="124" t="s">
        <v>568</v>
      </c>
      <c r="G1148" s="129">
        <v>0.75</v>
      </c>
      <c r="H1148" s="143">
        <v>615.0</v>
      </c>
    </row>
    <row r="1149" ht="15.75" customHeight="1">
      <c r="A1149" s="116" t="b">
        <v>0</v>
      </c>
      <c r="B1149" s="194" t="s">
        <v>562</v>
      </c>
      <c r="C1149" s="139" t="s">
        <v>14</v>
      </c>
      <c r="D1149" s="160">
        <v>2012.0</v>
      </c>
      <c r="E1149" s="196" t="s">
        <v>567</v>
      </c>
      <c r="F1149" s="197" t="s">
        <v>569</v>
      </c>
      <c r="G1149" s="129">
        <v>0.75</v>
      </c>
      <c r="H1149" s="171">
        <v>810.0</v>
      </c>
    </row>
    <row r="1150" ht="15.75" customHeight="1">
      <c r="A1150" s="116" t="b">
        <v>0</v>
      </c>
      <c r="B1150" s="194" t="s">
        <v>562</v>
      </c>
      <c r="C1150" s="157" t="s">
        <v>14</v>
      </c>
      <c r="D1150" s="123">
        <v>2015.0</v>
      </c>
      <c r="E1150" s="124" t="s">
        <v>567</v>
      </c>
      <c r="F1150" s="124" t="s">
        <v>568</v>
      </c>
      <c r="G1150" s="129">
        <v>0.75</v>
      </c>
      <c r="H1150" s="143">
        <v>650.0</v>
      </c>
    </row>
    <row r="1151" ht="15.75" customHeight="1">
      <c r="A1151" s="116" t="b">
        <v>0</v>
      </c>
      <c r="B1151" s="194" t="s">
        <v>562</v>
      </c>
      <c r="C1151" s="157" t="s">
        <v>14</v>
      </c>
      <c r="D1151" s="123">
        <v>1975.0</v>
      </c>
      <c r="E1151" s="124" t="s">
        <v>570</v>
      </c>
      <c r="F1151" s="124" t="s">
        <v>568</v>
      </c>
      <c r="G1151" s="129">
        <v>0.75</v>
      </c>
      <c r="H1151" s="143">
        <v>800.0</v>
      </c>
    </row>
    <row r="1152" ht="15.75" customHeight="1">
      <c r="A1152" s="116" t="b">
        <v>0</v>
      </c>
      <c r="B1152" s="194" t="s">
        <v>562</v>
      </c>
      <c r="C1152" s="157" t="s">
        <v>14</v>
      </c>
      <c r="D1152" s="123">
        <v>1985.0</v>
      </c>
      <c r="E1152" s="124" t="s">
        <v>570</v>
      </c>
      <c r="F1152" s="124" t="s">
        <v>568</v>
      </c>
      <c r="G1152" s="129">
        <v>0.75</v>
      </c>
      <c r="H1152" s="143">
        <v>835.0</v>
      </c>
    </row>
    <row r="1153" ht="15.75" customHeight="1">
      <c r="A1153" s="116" t="b">
        <v>0</v>
      </c>
      <c r="B1153" s="194" t="s">
        <v>562</v>
      </c>
      <c r="C1153" s="157" t="s">
        <v>14</v>
      </c>
      <c r="D1153" s="123">
        <v>1987.0</v>
      </c>
      <c r="E1153" s="124" t="s">
        <v>570</v>
      </c>
      <c r="F1153" s="124" t="s">
        <v>568</v>
      </c>
      <c r="G1153" s="129">
        <v>0.75</v>
      </c>
      <c r="H1153" s="143">
        <v>895.0</v>
      </c>
    </row>
    <row r="1154" ht="15.75" customHeight="1">
      <c r="A1154" s="116" t="b">
        <v>0</v>
      </c>
      <c r="B1154" s="194" t="s">
        <v>562</v>
      </c>
      <c r="C1154" s="157" t="s">
        <v>14</v>
      </c>
      <c r="D1154" s="123">
        <v>1988.0</v>
      </c>
      <c r="E1154" s="124" t="s">
        <v>570</v>
      </c>
      <c r="F1154" s="124" t="s">
        <v>568</v>
      </c>
      <c r="G1154" s="129">
        <v>0.75</v>
      </c>
      <c r="H1154" s="143">
        <v>945.0</v>
      </c>
    </row>
    <row r="1155" ht="15.75" customHeight="1">
      <c r="A1155" s="116" t="b">
        <v>0</v>
      </c>
      <c r="B1155" s="194" t="s">
        <v>562</v>
      </c>
      <c r="C1155" s="157" t="s">
        <v>14</v>
      </c>
      <c r="D1155" s="123">
        <v>1990.0</v>
      </c>
      <c r="E1155" s="124" t="s">
        <v>570</v>
      </c>
      <c r="F1155" s="124" t="s">
        <v>568</v>
      </c>
      <c r="G1155" s="129">
        <v>0.75</v>
      </c>
      <c r="H1155" s="143">
        <v>990.0</v>
      </c>
    </row>
    <row r="1156" ht="15.75" customHeight="1">
      <c r="A1156" s="116" t="b">
        <v>0</v>
      </c>
      <c r="B1156" s="194" t="s">
        <v>562</v>
      </c>
      <c r="C1156" s="157" t="s">
        <v>14</v>
      </c>
      <c r="D1156" s="123">
        <v>1992.0</v>
      </c>
      <c r="E1156" s="124" t="s">
        <v>570</v>
      </c>
      <c r="F1156" s="124" t="s">
        <v>568</v>
      </c>
      <c r="G1156" s="129">
        <v>0.75</v>
      </c>
      <c r="H1156" s="143">
        <v>860.0</v>
      </c>
    </row>
    <row r="1157" ht="15.75" customHeight="1">
      <c r="A1157" s="116" t="b">
        <v>0</v>
      </c>
      <c r="B1157" s="194" t="s">
        <v>562</v>
      </c>
      <c r="C1157" s="157" t="s">
        <v>14</v>
      </c>
      <c r="D1157" s="123">
        <v>1993.0</v>
      </c>
      <c r="E1157" s="124" t="s">
        <v>570</v>
      </c>
      <c r="F1157" s="124" t="s">
        <v>568</v>
      </c>
      <c r="G1157" s="129">
        <v>0.75</v>
      </c>
      <c r="H1157" s="143">
        <v>860.0</v>
      </c>
    </row>
    <row r="1158" ht="15.75" customHeight="1">
      <c r="A1158" s="116" t="b">
        <v>0</v>
      </c>
      <c r="B1158" s="194" t="s">
        <v>562</v>
      </c>
      <c r="C1158" s="157" t="s">
        <v>14</v>
      </c>
      <c r="D1158" s="123">
        <v>1994.0</v>
      </c>
      <c r="E1158" s="124" t="s">
        <v>570</v>
      </c>
      <c r="F1158" s="124" t="s">
        <v>568</v>
      </c>
      <c r="G1158" s="129">
        <v>0.75</v>
      </c>
      <c r="H1158" s="143">
        <v>895.0</v>
      </c>
    </row>
    <row r="1159" ht="15.75" customHeight="1">
      <c r="A1159" s="116" t="b">
        <v>0</v>
      </c>
      <c r="B1159" s="194" t="s">
        <v>562</v>
      </c>
      <c r="C1159" s="152" t="s">
        <v>14</v>
      </c>
      <c r="D1159" s="153">
        <v>1995.0</v>
      </c>
      <c r="E1159" s="137" t="s">
        <v>570</v>
      </c>
      <c r="F1159" s="198" t="s">
        <v>568</v>
      </c>
      <c r="G1159" s="129">
        <v>0.75</v>
      </c>
      <c r="H1159" s="165">
        <v>855.0</v>
      </c>
    </row>
    <row r="1160" ht="15.75" customHeight="1">
      <c r="A1160" s="116" t="b">
        <v>0</v>
      </c>
      <c r="B1160" s="194" t="s">
        <v>562</v>
      </c>
      <c r="C1160" s="140" t="s">
        <v>14</v>
      </c>
      <c r="D1160" s="153">
        <v>1996.0</v>
      </c>
      <c r="E1160" s="137" t="s">
        <v>570</v>
      </c>
      <c r="F1160" s="198" t="s">
        <v>568</v>
      </c>
      <c r="G1160" s="129">
        <v>0.75</v>
      </c>
      <c r="H1160" s="143">
        <v>895.0</v>
      </c>
    </row>
    <row r="1161" ht="15.75" customHeight="1">
      <c r="A1161" s="116" t="b">
        <v>0</v>
      </c>
      <c r="B1161" s="194" t="s">
        <v>562</v>
      </c>
      <c r="C1161" s="157" t="s">
        <v>14</v>
      </c>
      <c r="D1161" s="123">
        <v>1997.0</v>
      </c>
      <c r="E1161" s="124" t="s">
        <v>570</v>
      </c>
      <c r="F1161" s="124" t="s">
        <v>568</v>
      </c>
      <c r="G1161" s="129">
        <v>0.75</v>
      </c>
      <c r="H1161" s="143">
        <v>945.0</v>
      </c>
    </row>
    <row r="1162" ht="15.75" customHeight="1">
      <c r="A1162" s="116" t="b">
        <v>0</v>
      </c>
      <c r="B1162" s="194" t="s">
        <v>562</v>
      </c>
      <c r="C1162" s="157" t="s">
        <v>14</v>
      </c>
      <c r="D1162" s="123">
        <v>1998.0</v>
      </c>
      <c r="E1162" s="124" t="s">
        <v>570</v>
      </c>
      <c r="F1162" s="124" t="s">
        <v>568</v>
      </c>
      <c r="G1162" s="129">
        <v>0.75</v>
      </c>
      <c r="H1162" s="143">
        <v>1225.0</v>
      </c>
    </row>
    <row r="1163" ht="15.75" customHeight="1">
      <c r="A1163" s="116" t="b">
        <v>0</v>
      </c>
      <c r="B1163" s="194" t="s">
        <v>562</v>
      </c>
      <c r="C1163" s="157" t="s">
        <v>14</v>
      </c>
      <c r="D1163" s="123">
        <v>1999.0</v>
      </c>
      <c r="E1163" s="124" t="s">
        <v>570</v>
      </c>
      <c r="F1163" s="124" t="s">
        <v>568</v>
      </c>
      <c r="G1163" s="129">
        <v>0.75</v>
      </c>
      <c r="H1163" s="143">
        <v>880.0</v>
      </c>
    </row>
    <row r="1164" ht="15.75" customHeight="1">
      <c r="A1164" s="116" t="b">
        <v>0</v>
      </c>
      <c r="B1164" s="194" t="s">
        <v>562</v>
      </c>
      <c r="C1164" s="157" t="s">
        <v>14</v>
      </c>
      <c r="D1164" s="123">
        <v>2000.0</v>
      </c>
      <c r="E1164" s="124" t="s">
        <v>570</v>
      </c>
      <c r="F1164" s="124" t="s">
        <v>568</v>
      </c>
      <c r="G1164" s="129">
        <v>0.75</v>
      </c>
      <c r="H1164" s="143">
        <v>1695.0</v>
      </c>
    </row>
    <row r="1165" ht="15.75" customHeight="1">
      <c r="A1165" s="116" t="b">
        <v>0</v>
      </c>
      <c r="B1165" s="194" t="s">
        <v>562</v>
      </c>
      <c r="C1165" s="157" t="s">
        <v>14</v>
      </c>
      <c r="D1165" s="123">
        <v>2002.0</v>
      </c>
      <c r="E1165" s="124" t="s">
        <v>570</v>
      </c>
      <c r="F1165" s="124" t="s">
        <v>568</v>
      </c>
      <c r="G1165" s="129">
        <v>0.75</v>
      </c>
      <c r="H1165" s="143">
        <v>945.0</v>
      </c>
    </row>
    <row r="1166" ht="15.75" customHeight="1">
      <c r="A1166" s="116" t="b">
        <v>0</v>
      </c>
      <c r="B1166" s="194" t="s">
        <v>562</v>
      </c>
      <c r="C1166" s="157" t="s">
        <v>14</v>
      </c>
      <c r="D1166" s="123">
        <v>2004.0</v>
      </c>
      <c r="E1166" s="124" t="s">
        <v>570</v>
      </c>
      <c r="F1166" s="124" t="s">
        <v>568</v>
      </c>
      <c r="G1166" s="129">
        <v>0.75</v>
      </c>
      <c r="H1166" s="143">
        <v>945.0</v>
      </c>
    </row>
    <row r="1167" ht="15.75" customHeight="1">
      <c r="A1167" s="116" t="b">
        <v>0</v>
      </c>
      <c r="B1167" s="194" t="s">
        <v>562</v>
      </c>
      <c r="C1167" s="157" t="s">
        <v>14</v>
      </c>
      <c r="D1167" s="123">
        <v>2006.0</v>
      </c>
      <c r="E1167" s="124" t="s">
        <v>570</v>
      </c>
      <c r="F1167" s="124" t="s">
        <v>568</v>
      </c>
      <c r="G1167" s="129">
        <v>0.75</v>
      </c>
      <c r="H1167" s="143">
        <v>930.0</v>
      </c>
    </row>
    <row r="1168" ht="15.75" customHeight="1">
      <c r="A1168" s="116" t="b">
        <v>0</v>
      </c>
      <c r="B1168" s="194" t="s">
        <v>562</v>
      </c>
      <c r="C1168" s="157" t="s">
        <v>14</v>
      </c>
      <c r="D1168" s="123">
        <v>2007.0</v>
      </c>
      <c r="E1168" s="124" t="s">
        <v>570</v>
      </c>
      <c r="F1168" s="124" t="s">
        <v>568</v>
      </c>
      <c r="G1168" s="129">
        <v>0.75</v>
      </c>
      <c r="H1168" s="143">
        <v>880.0</v>
      </c>
    </row>
    <row r="1169" ht="15.75" customHeight="1">
      <c r="A1169" s="116" t="b">
        <v>0</v>
      </c>
      <c r="B1169" s="194" t="s">
        <v>562</v>
      </c>
      <c r="C1169" s="140" t="s">
        <v>14</v>
      </c>
      <c r="D1169" s="153">
        <v>2011.0</v>
      </c>
      <c r="E1169" s="137" t="s">
        <v>570</v>
      </c>
      <c r="F1169" s="198" t="s">
        <v>568</v>
      </c>
      <c r="G1169" s="129">
        <v>0.75</v>
      </c>
      <c r="H1169" s="166">
        <v>960.0</v>
      </c>
    </row>
    <row r="1170" ht="15.75" customHeight="1">
      <c r="A1170" s="116" t="b">
        <v>0</v>
      </c>
      <c r="B1170" s="194" t="s">
        <v>562</v>
      </c>
      <c r="C1170" s="157" t="s">
        <v>14</v>
      </c>
      <c r="D1170" s="123">
        <v>2012.0</v>
      </c>
      <c r="E1170" s="124" t="s">
        <v>570</v>
      </c>
      <c r="F1170" s="124" t="s">
        <v>568</v>
      </c>
      <c r="G1170" s="129">
        <v>0.75</v>
      </c>
      <c r="H1170" s="143">
        <v>880.0</v>
      </c>
    </row>
    <row r="1171" ht="15.75" customHeight="1">
      <c r="A1171" s="116" t="b">
        <v>0</v>
      </c>
      <c r="B1171" s="194" t="s">
        <v>562</v>
      </c>
      <c r="C1171" s="152" t="s">
        <v>14</v>
      </c>
      <c r="D1171" s="153">
        <v>2013.0</v>
      </c>
      <c r="E1171" s="137" t="s">
        <v>570</v>
      </c>
      <c r="F1171" s="198" t="s">
        <v>568</v>
      </c>
      <c r="G1171" s="129">
        <v>0.75</v>
      </c>
      <c r="H1171" s="156">
        <v>1040.0</v>
      </c>
    </row>
    <row r="1172" ht="15.75" customHeight="1">
      <c r="A1172" s="116" t="b">
        <v>0</v>
      </c>
      <c r="B1172" s="194" t="s">
        <v>562</v>
      </c>
      <c r="C1172" s="140" t="s">
        <v>14</v>
      </c>
      <c r="D1172" s="153">
        <v>2014.0</v>
      </c>
      <c r="E1172" s="137" t="s">
        <v>570</v>
      </c>
      <c r="F1172" s="198" t="s">
        <v>568</v>
      </c>
      <c r="G1172" s="129">
        <v>0.75</v>
      </c>
      <c r="H1172" s="171">
        <v>915.0</v>
      </c>
    </row>
    <row r="1173" ht="15.75" customHeight="1">
      <c r="A1173" s="116" t="b">
        <v>0</v>
      </c>
      <c r="B1173" s="194" t="s">
        <v>562</v>
      </c>
      <c r="C1173" s="152" t="s">
        <v>14</v>
      </c>
      <c r="D1173" s="153">
        <v>2017.0</v>
      </c>
      <c r="E1173" s="137" t="s">
        <v>570</v>
      </c>
      <c r="F1173" s="198" t="s">
        <v>568</v>
      </c>
      <c r="G1173" s="129">
        <v>0.75</v>
      </c>
      <c r="H1173" s="156">
        <v>1075.0</v>
      </c>
    </row>
    <row r="1174" ht="15.75" customHeight="1">
      <c r="A1174" s="116" t="b">
        <v>0</v>
      </c>
      <c r="B1174" s="194" t="s">
        <v>562</v>
      </c>
      <c r="C1174" s="157" t="s">
        <v>14</v>
      </c>
      <c r="D1174" s="123">
        <v>1982.0</v>
      </c>
      <c r="E1174" s="124" t="s">
        <v>571</v>
      </c>
      <c r="F1174" s="124" t="s">
        <v>572</v>
      </c>
      <c r="G1174" s="129">
        <v>0.75</v>
      </c>
      <c r="H1174" s="143">
        <v>575.0</v>
      </c>
    </row>
    <row r="1175" ht="15.75" customHeight="1">
      <c r="A1175" s="116" t="b">
        <v>0</v>
      </c>
      <c r="B1175" s="194" t="s">
        <v>562</v>
      </c>
      <c r="C1175" s="144" t="s">
        <v>14</v>
      </c>
      <c r="D1175" s="149">
        <v>2000.0</v>
      </c>
      <c r="E1175" s="198" t="s">
        <v>573</v>
      </c>
      <c r="F1175" s="199" t="s">
        <v>574</v>
      </c>
      <c r="G1175" s="129">
        <v>0.75</v>
      </c>
      <c r="H1175" s="165">
        <v>330.0</v>
      </c>
    </row>
    <row r="1176" ht="15.75" customHeight="1">
      <c r="A1176" s="200" t="b">
        <v>0</v>
      </c>
      <c r="B1176" s="194" t="s">
        <v>562</v>
      </c>
      <c r="C1176" s="144" t="s">
        <v>14</v>
      </c>
      <c r="D1176" s="201">
        <v>2020.0</v>
      </c>
      <c r="E1176" s="125" t="s">
        <v>575</v>
      </c>
      <c r="F1176" s="125" t="s">
        <v>576</v>
      </c>
      <c r="G1176" s="129">
        <v>0.75</v>
      </c>
      <c r="H1176" s="130">
        <v>90.0</v>
      </c>
    </row>
    <row r="1177" ht="15.75" customHeight="1">
      <c r="A1177" s="116" t="b">
        <v>0</v>
      </c>
      <c r="B1177" s="194" t="s">
        <v>562</v>
      </c>
      <c r="C1177" s="139" t="s">
        <v>14</v>
      </c>
      <c r="D1177" s="149">
        <v>1988.0</v>
      </c>
      <c r="E1177" s="198" t="s">
        <v>577</v>
      </c>
      <c r="F1177" s="199" t="s">
        <v>569</v>
      </c>
      <c r="G1177" s="129">
        <v>0.75</v>
      </c>
      <c r="H1177" s="143">
        <v>340.0</v>
      </c>
    </row>
    <row r="1178" ht="15.75" customHeight="1">
      <c r="A1178" s="116" t="b">
        <v>0</v>
      </c>
      <c r="B1178" s="194" t="s">
        <v>562</v>
      </c>
      <c r="C1178" s="144" t="s">
        <v>14</v>
      </c>
      <c r="D1178" s="153">
        <v>1990.0</v>
      </c>
      <c r="E1178" s="132" t="s">
        <v>578</v>
      </c>
      <c r="F1178" s="132" t="s">
        <v>579</v>
      </c>
      <c r="G1178" s="129">
        <v>0.75</v>
      </c>
      <c r="H1178" s="165">
        <v>2000.0</v>
      </c>
    </row>
    <row r="1179" ht="15.75" customHeight="1">
      <c r="A1179" s="116" t="b">
        <v>0</v>
      </c>
      <c r="B1179" s="194" t="s">
        <v>562</v>
      </c>
      <c r="C1179" s="139" t="s">
        <v>14</v>
      </c>
      <c r="D1179" s="153">
        <v>1998.0</v>
      </c>
      <c r="E1179" s="132" t="s">
        <v>578</v>
      </c>
      <c r="F1179" s="132" t="s">
        <v>579</v>
      </c>
      <c r="G1179" s="129">
        <v>0.75</v>
      </c>
      <c r="H1179" s="171">
        <v>2000.0</v>
      </c>
    </row>
    <row r="1180" ht="15.75" customHeight="1">
      <c r="A1180" s="116" t="b">
        <v>0</v>
      </c>
      <c r="B1180" s="194" t="s">
        <v>562</v>
      </c>
      <c r="C1180" s="144" t="s">
        <v>14</v>
      </c>
      <c r="D1180" s="153">
        <v>2000.0</v>
      </c>
      <c r="E1180" s="132" t="s">
        <v>578</v>
      </c>
      <c r="F1180" s="132" t="s">
        <v>579</v>
      </c>
      <c r="G1180" s="129">
        <v>0.75</v>
      </c>
      <c r="H1180" s="165">
        <v>1655.0</v>
      </c>
    </row>
    <row r="1181" ht="15.75" customHeight="1">
      <c r="A1181" s="116" t="b">
        <v>0</v>
      </c>
      <c r="B1181" s="194" t="s">
        <v>562</v>
      </c>
      <c r="C1181" s="144" t="s">
        <v>14</v>
      </c>
      <c r="D1181" s="123">
        <v>2005.0</v>
      </c>
      <c r="E1181" s="124" t="s">
        <v>578</v>
      </c>
      <c r="F1181" s="125" t="s">
        <v>579</v>
      </c>
      <c r="G1181" s="129">
        <v>0.75</v>
      </c>
      <c r="H1181" s="143">
        <v>1460.0</v>
      </c>
    </row>
    <row r="1182" ht="15.75" customHeight="1">
      <c r="A1182" s="116" t="b">
        <v>0</v>
      </c>
      <c r="B1182" s="194" t="s">
        <v>562</v>
      </c>
      <c r="C1182" s="144" t="s">
        <v>14</v>
      </c>
      <c r="D1182" s="123">
        <v>2009.0</v>
      </c>
      <c r="E1182" s="124" t="s">
        <v>578</v>
      </c>
      <c r="F1182" s="125" t="s">
        <v>579</v>
      </c>
      <c r="G1182" s="129">
        <v>0.75</v>
      </c>
      <c r="H1182" s="143">
        <v>1190.0</v>
      </c>
    </row>
    <row r="1183" ht="15.75" customHeight="1">
      <c r="A1183" s="116" t="b">
        <v>0</v>
      </c>
      <c r="B1183" s="194" t="s">
        <v>562</v>
      </c>
      <c r="C1183" s="144" t="s">
        <v>14</v>
      </c>
      <c r="D1183" s="123">
        <v>2010.0</v>
      </c>
      <c r="E1183" s="124" t="s">
        <v>578</v>
      </c>
      <c r="F1183" s="125" t="s">
        <v>579</v>
      </c>
      <c r="G1183" s="129">
        <v>0.75</v>
      </c>
      <c r="H1183" s="143">
        <v>1600.0</v>
      </c>
    </row>
    <row r="1184" ht="15.75" customHeight="1">
      <c r="A1184" s="116" t="b">
        <v>0</v>
      </c>
      <c r="B1184" s="194" t="s">
        <v>562</v>
      </c>
      <c r="C1184" s="144" t="s">
        <v>14</v>
      </c>
      <c r="D1184" s="123">
        <v>2013.0</v>
      </c>
      <c r="E1184" s="124" t="s">
        <v>578</v>
      </c>
      <c r="F1184" s="125" t="s">
        <v>579</v>
      </c>
      <c r="G1184" s="129">
        <v>0.75</v>
      </c>
      <c r="H1184" s="143">
        <v>850.0</v>
      </c>
    </row>
    <row r="1185" ht="15.75" customHeight="1">
      <c r="A1185" s="116" t="b">
        <v>0</v>
      </c>
      <c r="B1185" s="194" t="s">
        <v>562</v>
      </c>
      <c r="C1185" s="144" t="s">
        <v>14</v>
      </c>
      <c r="D1185" s="123">
        <v>1983.0</v>
      </c>
      <c r="E1185" s="124" t="s">
        <v>578</v>
      </c>
      <c r="F1185" s="125" t="s">
        <v>579</v>
      </c>
      <c r="G1185" s="129">
        <v>0.75</v>
      </c>
      <c r="H1185" s="143">
        <v>2015.0</v>
      </c>
    </row>
    <row r="1186" ht="15.75" customHeight="1">
      <c r="A1186" s="116" t="b">
        <v>0</v>
      </c>
      <c r="B1186" s="194" t="s">
        <v>562</v>
      </c>
      <c r="C1186" s="144" t="s">
        <v>14</v>
      </c>
      <c r="D1186" s="128">
        <v>2021.0</v>
      </c>
      <c r="E1186" s="132" t="s">
        <v>578</v>
      </c>
      <c r="F1186" s="202" t="s">
        <v>580</v>
      </c>
      <c r="G1186" s="192">
        <v>0.75</v>
      </c>
      <c r="H1186" s="130">
        <v>250.0</v>
      </c>
    </row>
    <row r="1187" ht="15.75" customHeight="1">
      <c r="A1187" s="116" t="b">
        <v>1</v>
      </c>
      <c r="B1187" s="194" t="s">
        <v>562</v>
      </c>
      <c r="C1187" s="144" t="s">
        <v>14</v>
      </c>
      <c r="D1187" s="201">
        <v>2019.0</v>
      </c>
      <c r="E1187" s="198" t="s">
        <v>581</v>
      </c>
      <c r="F1187" s="203" t="s">
        <v>582</v>
      </c>
      <c r="G1187" s="129">
        <v>0.75</v>
      </c>
      <c r="H1187" s="143">
        <v>175.0</v>
      </c>
    </row>
    <row r="1188" ht="15.75" customHeight="1">
      <c r="A1188" s="116" t="b">
        <v>1</v>
      </c>
      <c r="B1188" s="194" t="s">
        <v>562</v>
      </c>
      <c r="C1188" s="144" t="s">
        <v>14</v>
      </c>
      <c r="D1188" s="201">
        <v>2020.0</v>
      </c>
      <c r="E1188" s="198" t="s">
        <v>581</v>
      </c>
      <c r="F1188" s="203" t="s">
        <v>582</v>
      </c>
      <c r="G1188" s="129">
        <v>0.75</v>
      </c>
      <c r="H1188" s="143">
        <v>145.0</v>
      </c>
    </row>
    <row r="1189" ht="15.75" customHeight="1">
      <c r="A1189" s="116" t="b">
        <v>0</v>
      </c>
      <c r="B1189" s="194" t="s">
        <v>562</v>
      </c>
      <c r="C1189" s="144" t="s">
        <v>14</v>
      </c>
      <c r="D1189" s="123">
        <v>1982.0</v>
      </c>
      <c r="E1189" s="124" t="s">
        <v>583</v>
      </c>
      <c r="F1189" s="124" t="s">
        <v>584</v>
      </c>
      <c r="G1189" s="129">
        <v>0.75</v>
      </c>
      <c r="H1189" s="143">
        <v>505.0</v>
      </c>
    </row>
    <row r="1190" ht="15.75" customHeight="1">
      <c r="A1190" s="116" t="b">
        <v>0</v>
      </c>
      <c r="B1190" s="194" t="s">
        <v>562</v>
      </c>
      <c r="C1190" s="144" t="s">
        <v>14</v>
      </c>
      <c r="D1190" s="123">
        <v>1989.0</v>
      </c>
      <c r="E1190" s="124" t="s">
        <v>583</v>
      </c>
      <c r="F1190" s="124" t="s">
        <v>584</v>
      </c>
      <c r="G1190" s="129">
        <v>0.75</v>
      </c>
      <c r="H1190" s="143">
        <v>1320.0</v>
      </c>
    </row>
    <row r="1191" ht="15.75" customHeight="1">
      <c r="A1191" s="116" t="b">
        <v>0</v>
      </c>
      <c r="B1191" s="194" t="s">
        <v>562</v>
      </c>
      <c r="C1191" s="144" t="s">
        <v>14</v>
      </c>
      <c r="D1191" s="123">
        <v>1990.0</v>
      </c>
      <c r="E1191" s="124" t="s">
        <v>583</v>
      </c>
      <c r="F1191" s="124" t="s">
        <v>584</v>
      </c>
      <c r="G1191" s="129">
        <v>0.75</v>
      </c>
      <c r="H1191" s="143">
        <v>840.0</v>
      </c>
    </row>
    <row r="1192" ht="15.75" customHeight="1">
      <c r="A1192" s="116" t="b">
        <v>0</v>
      </c>
      <c r="B1192" s="194" t="s">
        <v>562</v>
      </c>
      <c r="C1192" s="144" t="s">
        <v>14</v>
      </c>
      <c r="D1192" s="149">
        <v>1996.0</v>
      </c>
      <c r="E1192" s="198" t="s">
        <v>583</v>
      </c>
      <c r="F1192" s="188" t="s">
        <v>584</v>
      </c>
      <c r="G1192" s="129">
        <v>0.75</v>
      </c>
      <c r="H1192" s="143">
        <v>395.0</v>
      </c>
    </row>
    <row r="1193" ht="15.75" customHeight="1">
      <c r="A1193" s="116" t="b">
        <v>0</v>
      </c>
      <c r="B1193" s="194" t="s">
        <v>562</v>
      </c>
      <c r="C1193" s="144" t="s">
        <v>14</v>
      </c>
      <c r="D1193" s="123">
        <v>2009.0</v>
      </c>
      <c r="E1193" s="124" t="s">
        <v>583</v>
      </c>
      <c r="F1193" s="124" t="s">
        <v>584</v>
      </c>
      <c r="G1193" s="129">
        <v>0.75</v>
      </c>
      <c r="H1193" s="143">
        <v>520.0</v>
      </c>
    </row>
    <row r="1194" ht="15.75" customHeight="1">
      <c r="A1194" s="116" t="b">
        <v>0</v>
      </c>
      <c r="B1194" s="194" t="s">
        <v>562</v>
      </c>
      <c r="C1194" s="144" t="s">
        <v>14</v>
      </c>
      <c r="D1194" s="123">
        <v>1985.0</v>
      </c>
      <c r="E1194" s="124" t="s">
        <v>585</v>
      </c>
      <c r="F1194" s="124" t="s">
        <v>586</v>
      </c>
      <c r="G1194" s="129">
        <v>0.75</v>
      </c>
      <c r="H1194" s="143">
        <v>575.0</v>
      </c>
    </row>
    <row r="1195" ht="15.75" customHeight="1">
      <c r="A1195" s="116" t="b">
        <v>0</v>
      </c>
      <c r="B1195" s="194" t="s">
        <v>562</v>
      </c>
      <c r="C1195" s="144" t="s">
        <v>14</v>
      </c>
      <c r="D1195" s="123">
        <v>1990.0</v>
      </c>
      <c r="E1195" s="124" t="s">
        <v>585</v>
      </c>
      <c r="F1195" s="124" t="s">
        <v>586</v>
      </c>
      <c r="G1195" s="129">
        <v>0.75</v>
      </c>
      <c r="H1195" s="143">
        <v>645.0</v>
      </c>
    </row>
    <row r="1196" ht="15.75" customHeight="1">
      <c r="A1196" s="116" t="b">
        <v>0</v>
      </c>
      <c r="B1196" s="194" t="s">
        <v>562</v>
      </c>
      <c r="C1196" s="144" t="s">
        <v>14</v>
      </c>
      <c r="D1196" s="123">
        <v>1994.0</v>
      </c>
      <c r="E1196" s="124" t="s">
        <v>585</v>
      </c>
      <c r="F1196" s="124" t="s">
        <v>586</v>
      </c>
      <c r="G1196" s="129">
        <v>0.75</v>
      </c>
      <c r="H1196" s="143">
        <v>340.0</v>
      </c>
    </row>
    <row r="1197" ht="15.75" customHeight="1">
      <c r="A1197" s="116" t="b">
        <v>0</v>
      </c>
      <c r="B1197" s="194" t="s">
        <v>562</v>
      </c>
      <c r="C1197" s="144" t="s">
        <v>14</v>
      </c>
      <c r="D1197" s="123">
        <v>1998.0</v>
      </c>
      <c r="E1197" s="124" t="s">
        <v>585</v>
      </c>
      <c r="F1197" s="124" t="s">
        <v>586</v>
      </c>
      <c r="G1197" s="129">
        <v>0.75</v>
      </c>
      <c r="H1197" s="143">
        <v>340.0</v>
      </c>
    </row>
    <row r="1198" ht="15.75" customHeight="1">
      <c r="A1198" s="116" t="b">
        <v>0</v>
      </c>
      <c r="B1198" s="194" t="s">
        <v>562</v>
      </c>
      <c r="C1198" s="144" t="s">
        <v>14</v>
      </c>
      <c r="D1198" s="123">
        <v>2002.0</v>
      </c>
      <c r="E1198" s="124" t="s">
        <v>585</v>
      </c>
      <c r="F1198" s="124" t="s">
        <v>586</v>
      </c>
      <c r="G1198" s="129">
        <v>0.75</v>
      </c>
      <c r="H1198" s="143">
        <v>320.0</v>
      </c>
    </row>
    <row r="1199" ht="15.75" customHeight="1">
      <c r="A1199" s="200" t="b">
        <v>0</v>
      </c>
      <c r="B1199" s="194" t="s">
        <v>562</v>
      </c>
      <c r="C1199" s="144" t="s">
        <v>14</v>
      </c>
      <c r="D1199" s="201">
        <v>2009.0</v>
      </c>
      <c r="E1199" s="125" t="s">
        <v>587</v>
      </c>
      <c r="F1199" s="125" t="s">
        <v>572</v>
      </c>
      <c r="G1199" s="135">
        <v>0.75</v>
      </c>
      <c r="H1199" s="130">
        <v>135.0</v>
      </c>
    </row>
    <row r="1200" ht="15.75" customHeight="1">
      <c r="A1200" s="116" t="b">
        <v>0</v>
      </c>
      <c r="B1200" s="194" t="s">
        <v>562</v>
      </c>
      <c r="C1200" s="144" t="s">
        <v>14</v>
      </c>
      <c r="D1200" s="123">
        <v>1982.0</v>
      </c>
      <c r="E1200" s="124" t="s">
        <v>588</v>
      </c>
      <c r="F1200" s="124" t="s">
        <v>589</v>
      </c>
      <c r="G1200" s="192">
        <v>0.75</v>
      </c>
      <c r="H1200" s="143">
        <v>850.0</v>
      </c>
    </row>
    <row r="1201" ht="15.75" customHeight="1">
      <c r="A1201" s="116" t="b">
        <v>0</v>
      </c>
      <c r="B1201" s="194" t="s">
        <v>562</v>
      </c>
      <c r="C1201" s="144" t="s">
        <v>14</v>
      </c>
      <c r="D1201" s="123">
        <v>2000.0</v>
      </c>
      <c r="E1201" s="124" t="s">
        <v>588</v>
      </c>
      <c r="F1201" s="124" t="s">
        <v>589</v>
      </c>
      <c r="G1201" s="192">
        <v>0.75</v>
      </c>
      <c r="H1201" s="143">
        <v>505.0</v>
      </c>
    </row>
    <row r="1202" ht="15.75" customHeight="1">
      <c r="A1202" s="116" t="b">
        <v>0</v>
      </c>
      <c r="B1202" s="194" t="s">
        <v>562</v>
      </c>
      <c r="C1202" s="144" t="s">
        <v>14</v>
      </c>
      <c r="D1202" s="123">
        <v>2002.0</v>
      </c>
      <c r="E1202" s="124" t="s">
        <v>590</v>
      </c>
      <c r="F1202" s="124" t="s">
        <v>566</v>
      </c>
      <c r="G1202" s="192">
        <v>0.75</v>
      </c>
      <c r="H1202" s="143">
        <v>200.0</v>
      </c>
    </row>
    <row r="1203" ht="15.75" customHeight="1">
      <c r="A1203" s="116" t="b">
        <v>0</v>
      </c>
      <c r="B1203" s="194" t="s">
        <v>562</v>
      </c>
      <c r="C1203" s="144" t="s">
        <v>14</v>
      </c>
      <c r="D1203" s="123">
        <v>2008.0</v>
      </c>
      <c r="E1203" s="124" t="s">
        <v>591</v>
      </c>
      <c r="F1203" s="124" t="s">
        <v>568</v>
      </c>
      <c r="G1203" s="192">
        <v>0.75</v>
      </c>
      <c r="H1203" s="143">
        <v>425.0</v>
      </c>
    </row>
    <row r="1204" ht="15.75" customHeight="1">
      <c r="A1204" s="116" t="b">
        <v>0</v>
      </c>
      <c r="B1204" s="194" t="s">
        <v>562</v>
      </c>
      <c r="C1204" s="144" t="s">
        <v>14</v>
      </c>
      <c r="D1204" s="123">
        <v>2012.0</v>
      </c>
      <c r="E1204" s="124" t="s">
        <v>591</v>
      </c>
      <c r="F1204" s="124" t="s">
        <v>568</v>
      </c>
      <c r="G1204" s="192">
        <v>0.75</v>
      </c>
      <c r="H1204" s="143">
        <v>365.0</v>
      </c>
    </row>
    <row r="1205" ht="15.75" customHeight="1">
      <c r="A1205" s="116" t="b">
        <v>0</v>
      </c>
      <c r="B1205" s="194" t="s">
        <v>562</v>
      </c>
      <c r="C1205" s="144" t="s">
        <v>14</v>
      </c>
      <c r="D1205" s="123">
        <v>1957.0</v>
      </c>
      <c r="E1205" s="124" t="s">
        <v>592</v>
      </c>
      <c r="F1205" s="124" t="s">
        <v>593</v>
      </c>
      <c r="G1205" s="192">
        <v>0.75</v>
      </c>
      <c r="H1205" s="143">
        <v>2025.0</v>
      </c>
    </row>
    <row r="1206" ht="15.75" customHeight="1">
      <c r="A1206" s="116" t="b">
        <v>0</v>
      </c>
      <c r="B1206" s="194" t="s">
        <v>562</v>
      </c>
      <c r="C1206" s="144" t="s">
        <v>14</v>
      </c>
      <c r="D1206" s="123">
        <v>1976.0</v>
      </c>
      <c r="E1206" s="124" t="s">
        <v>592</v>
      </c>
      <c r="F1206" s="124" t="s">
        <v>593</v>
      </c>
      <c r="G1206" s="192">
        <v>0.75</v>
      </c>
      <c r="H1206" s="143">
        <v>895.0</v>
      </c>
    </row>
    <row r="1207" ht="15.75" customHeight="1">
      <c r="A1207" s="116" t="b">
        <v>0</v>
      </c>
      <c r="B1207" s="194" t="s">
        <v>562</v>
      </c>
      <c r="C1207" s="144" t="s">
        <v>14</v>
      </c>
      <c r="D1207" s="123">
        <v>1977.0</v>
      </c>
      <c r="E1207" s="124" t="s">
        <v>592</v>
      </c>
      <c r="F1207" s="124" t="s">
        <v>593</v>
      </c>
      <c r="G1207" s="192">
        <v>0.75</v>
      </c>
      <c r="H1207" s="143">
        <v>805.0</v>
      </c>
    </row>
    <row r="1208" ht="15.75" customHeight="1">
      <c r="A1208" s="116" t="b">
        <v>0</v>
      </c>
      <c r="B1208" s="194" t="s">
        <v>562</v>
      </c>
      <c r="C1208" s="144" t="s">
        <v>14</v>
      </c>
      <c r="D1208" s="123">
        <v>1981.0</v>
      </c>
      <c r="E1208" s="124" t="s">
        <v>592</v>
      </c>
      <c r="F1208" s="124" t="s">
        <v>593</v>
      </c>
      <c r="G1208" s="192">
        <v>0.75</v>
      </c>
      <c r="H1208" s="143">
        <v>895.0</v>
      </c>
    </row>
    <row r="1209" ht="15.75" customHeight="1">
      <c r="A1209" s="116" t="b">
        <v>0</v>
      </c>
      <c r="B1209" s="194" t="s">
        <v>562</v>
      </c>
      <c r="C1209" s="144" t="s">
        <v>14</v>
      </c>
      <c r="D1209" s="123">
        <v>1982.0</v>
      </c>
      <c r="E1209" s="124" t="s">
        <v>592</v>
      </c>
      <c r="F1209" s="124" t="s">
        <v>593</v>
      </c>
      <c r="G1209" s="192">
        <v>0.75</v>
      </c>
      <c r="H1209" s="143">
        <v>1670.0</v>
      </c>
    </row>
    <row r="1210" ht="15.75" customHeight="1">
      <c r="A1210" s="116" t="b">
        <v>0</v>
      </c>
      <c r="B1210" s="194" t="s">
        <v>562</v>
      </c>
      <c r="C1210" s="144" t="s">
        <v>14</v>
      </c>
      <c r="D1210" s="123">
        <v>1983.0</v>
      </c>
      <c r="E1210" s="124" t="s">
        <v>592</v>
      </c>
      <c r="F1210" s="124" t="s">
        <v>593</v>
      </c>
      <c r="G1210" s="192">
        <v>0.75</v>
      </c>
      <c r="H1210" s="143">
        <v>990.0</v>
      </c>
    </row>
    <row r="1211" ht="15.75" customHeight="1">
      <c r="A1211" s="116" t="b">
        <v>0</v>
      </c>
      <c r="B1211" s="194" t="s">
        <v>562</v>
      </c>
      <c r="C1211" s="144" t="s">
        <v>14</v>
      </c>
      <c r="D1211" s="123">
        <v>1986.0</v>
      </c>
      <c r="E1211" s="124" t="s">
        <v>592</v>
      </c>
      <c r="F1211" s="124" t="s">
        <v>593</v>
      </c>
      <c r="G1211" s="192">
        <v>0.75</v>
      </c>
      <c r="H1211" s="143">
        <v>1085.0</v>
      </c>
    </row>
    <row r="1212" ht="15.75" customHeight="1">
      <c r="A1212" s="200" t="b">
        <v>1</v>
      </c>
      <c r="B1212" s="194" t="s">
        <v>562</v>
      </c>
      <c r="C1212" s="204" t="s">
        <v>14</v>
      </c>
      <c r="D1212" s="205">
        <v>1988.0</v>
      </c>
      <c r="E1212" s="125" t="s">
        <v>592</v>
      </c>
      <c r="F1212" s="125" t="s">
        <v>593</v>
      </c>
      <c r="G1212" s="206">
        <v>0.75</v>
      </c>
      <c r="H1212" s="181">
        <v>975.0</v>
      </c>
    </row>
    <row r="1213" ht="15.75" customHeight="1">
      <c r="A1213" s="116" t="b">
        <v>1</v>
      </c>
      <c r="B1213" s="194" t="s">
        <v>562</v>
      </c>
      <c r="C1213" s="144" t="s">
        <v>14</v>
      </c>
      <c r="D1213" s="176">
        <v>1990.0</v>
      </c>
      <c r="E1213" s="207" t="s">
        <v>592</v>
      </c>
      <c r="F1213" s="208" t="s">
        <v>593</v>
      </c>
      <c r="G1213" s="186">
        <v>0.75</v>
      </c>
      <c r="H1213" s="181">
        <v>1685.0</v>
      </c>
    </row>
    <row r="1214" ht="15.75" customHeight="1">
      <c r="A1214" s="116" t="b">
        <v>1</v>
      </c>
      <c r="B1214" s="194" t="s">
        <v>562</v>
      </c>
      <c r="C1214" s="139" t="s">
        <v>14</v>
      </c>
      <c r="D1214" s="176">
        <v>1991.0</v>
      </c>
      <c r="E1214" s="207" t="s">
        <v>592</v>
      </c>
      <c r="F1214" s="208" t="s">
        <v>593</v>
      </c>
      <c r="G1214" s="186">
        <v>0.75</v>
      </c>
      <c r="H1214" s="179">
        <v>940.0</v>
      </c>
    </row>
    <row r="1215" ht="15.75" customHeight="1">
      <c r="A1215" s="116" t="b">
        <v>1</v>
      </c>
      <c r="B1215" s="194" t="s">
        <v>562</v>
      </c>
      <c r="C1215" s="144" t="s">
        <v>14</v>
      </c>
      <c r="D1215" s="176">
        <v>1992.0</v>
      </c>
      <c r="E1215" s="207" t="s">
        <v>592</v>
      </c>
      <c r="F1215" s="208" t="s">
        <v>593</v>
      </c>
      <c r="G1215" s="186">
        <v>0.75</v>
      </c>
      <c r="H1215" s="181">
        <v>830.0</v>
      </c>
    </row>
    <row r="1216" ht="15.75" customHeight="1">
      <c r="A1216" s="200" t="b">
        <v>1</v>
      </c>
      <c r="B1216" s="194" t="s">
        <v>562</v>
      </c>
      <c r="C1216" s="209" t="s">
        <v>14</v>
      </c>
      <c r="D1216" s="205">
        <v>1994.0</v>
      </c>
      <c r="E1216" s="125" t="s">
        <v>592</v>
      </c>
      <c r="F1216" s="125" t="s">
        <v>593</v>
      </c>
      <c r="G1216" s="186">
        <v>0.75</v>
      </c>
      <c r="H1216" s="181">
        <v>910.0</v>
      </c>
    </row>
    <row r="1217" ht="15.75" customHeight="1">
      <c r="A1217" s="116" t="b">
        <v>0</v>
      </c>
      <c r="B1217" s="194" t="s">
        <v>562</v>
      </c>
      <c r="C1217" s="144" t="s">
        <v>14</v>
      </c>
      <c r="D1217" s="123">
        <v>1995.0</v>
      </c>
      <c r="E1217" s="124" t="s">
        <v>592</v>
      </c>
      <c r="F1217" s="124" t="s">
        <v>593</v>
      </c>
      <c r="G1217" s="192">
        <v>0.75</v>
      </c>
      <c r="H1217" s="143">
        <v>990.0</v>
      </c>
    </row>
    <row r="1218" ht="15.75" customHeight="1">
      <c r="A1218" s="116" t="b">
        <v>0</v>
      </c>
      <c r="B1218" s="194" t="s">
        <v>562</v>
      </c>
      <c r="C1218" s="144" t="s">
        <v>14</v>
      </c>
      <c r="D1218" s="123">
        <v>1996.0</v>
      </c>
      <c r="E1218" s="124" t="s">
        <v>592</v>
      </c>
      <c r="F1218" s="124" t="s">
        <v>593</v>
      </c>
      <c r="G1218" s="192">
        <v>0.75</v>
      </c>
      <c r="H1218" s="143">
        <v>945.0</v>
      </c>
    </row>
    <row r="1219" ht="15.75" customHeight="1">
      <c r="A1219" s="116" t="b">
        <v>1</v>
      </c>
      <c r="B1219" s="194" t="s">
        <v>562</v>
      </c>
      <c r="C1219" s="139" t="s">
        <v>14</v>
      </c>
      <c r="D1219" s="176">
        <v>1997.0</v>
      </c>
      <c r="E1219" s="207" t="s">
        <v>592</v>
      </c>
      <c r="F1219" s="208" t="s">
        <v>593</v>
      </c>
      <c r="G1219" s="186">
        <v>0.75</v>
      </c>
      <c r="H1219" s="179">
        <v>900.0</v>
      </c>
    </row>
    <row r="1220" ht="15.75" customHeight="1">
      <c r="A1220" s="116" t="b">
        <v>1</v>
      </c>
      <c r="B1220" s="194" t="s">
        <v>562</v>
      </c>
      <c r="C1220" s="144" t="s">
        <v>14</v>
      </c>
      <c r="D1220" s="176">
        <v>1999.0</v>
      </c>
      <c r="E1220" s="207" t="s">
        <v>592</v>
      </c>
      <c r="F1220" s="208" t="s">
        <v>593</v>
      </c>
      <c r="G1220" s="186">
        <v>0.75</v>
      </c>
      <c r="H1220" s="179">
        <v>1000.0</v>
      </c>
    </row>
    <row r="1221" ht="15.75" customHeight="1">
      <c r="A1221" s="116" t="b">
        <v>1</v>
      </c>
      <c r="B1221" s="194" t="s">
        <v>562</v>
      </c>
      <c r="C1221" s="139" t="s">
        <v>14</v>
      </c>
      <c r="D1221" s="176">
        <v>2000.0</v>
      </c>
      <c r="E1221" s="207" t="s">
        <v>592</v>
      </c>
      <c r="F1221" s="208" t="s">
        <v>593</v>
      </c>
      <c r="G1221" s="186">
        <v>0.75</v>
      </c>
      <c r="H1221" s="181">
        <v>1370.0</v>
      </c>
    </row>
    <row r="1222" ht="15.75" customHeight="1">
      <c r="A1222" s="116" t="b">
        <v>1</v>
      </c>
      <c r="B1222" s="194" t="s">
        <v>562</v>
      </c>
      <c r="C1222" s="144" t="s">
        <v>14</v>
      </c>
      <c r="D1222" s="176">
        <v>2001.0</v>
      </c>
      <c r="E1222" s="207" t="s">
        <v>592</v>
      </c>
      <c r="F1222" s="208" t="s">
        <v>593</v>
      </c>
      <c r="G1222" s="186">
        <v>0.75</v>
      </c>
      <c r="H1222" s="179">
        <v>925.0</v>
      </c>
    </row>
    <row r="1223" ht="15.75" customHeight="1">
      <c r="A1223" s="116" t="b">
        <v>1</v>
      </c>
      <c r="B1223" s="194" t="s">
        <v>562</v>
      </c>
      <c r="C1223" s="139" t="s">
        <v>14</v>
      </c>
      <c r="D1223" s="176">
        <v>2002.0</v>
      </c>
      <c r="E1223" s="207" t="s">
        <v>592</v>
      </c>
      <c r="F1223" s="208" t="s">
        <v>593</v>
      </c>
      <c r="G1223" s="186">
        <v>0.75</v>
      </c>
      <c r="H1223" s="179">
        <v>850.0</v>
      </c>
    </row>
    <row r="1224" ht="15.75" customHeight="1">
      <c r="A1224" s="116" t="b">
        <v>1</v>
      </c>
      <c r="B1224" s="194" t="s">
        <v>562</v>
      </c>
      <c r="C1224" s="144" t="s">
        <v>14</v>
      </c>
      <c r="D1224" s="176">
        <v>2003.0</v>
      </c>
      <c r="E1224" s="207" t="s">
        <v>592</v>
      </c>
      <c r="F1224" s="208" t="s">
        <v>593</v>
      </c>
      <c r="G1224" s="186">
        <v>0.75</v>
      </c>
      <c r="H1224" s="179">
        <v>990.0</v>
      </c>
    </row>
    <row r="1225" ht="15.75" customHeight="1">
      <c r="A1225" s="116" t="b">
        <v>0</v>
      </c>
      <c r="B1225" s="194" t="s">
        <v>562</v>
      </c>
      <c r="C1225" s="144" t="s">
        <v>14</v>
      </c>
      <c r="D1225" s="123">
        <v>2006.0</v>
      </c>
      <c r="E1225" s="124" t="s">
        <v>592</v>
      </c>
      <c r="F1225" s="124" t="s">
        <v>593</v>
      </c>
      <c r="G1225" s="192">
        <v>0.75</v>
      </c>
      <c r="H1225" s="143">
        <v>850.0</v>
      </c>
    </row>
    <row r="1226" ht="15.75" customHeight="1">
      <c r="A1226" s="116" t="b">
        <v>0</v>
      </c>
      <c r="B1226" s="194" t="s">
        <v>562</v>
      </c>
      <c r="C1226" s="144" t="s">
        <v>14</v>
      </c>
      <c r="D1226" s="123">
        <v>2007.0</v>
      </c>
      <c r="E1226" s="124" t="s">
        <v>592</v>
      </c>
      <c r="F1226" s="124" t="s">
        <v>593</v>
      </c>
      <c r="G1226" s="192">
        <v>0.75</v>
      </c>
      <c r="H1226" s="143">
        <v>790.0</v>
      </c>
    </row>
    <row r="1227" ht="15.75" customHeight="1">
      <c r="A1227" s="116" t="b">
        <v>1</v>
      </c>
      <c r="B1227" s="194" t="s">
        <v>562</v>
      </c>
      <c r="C1227" s="139" t="s">
        <v>14</v>
      </c>
      <c r="D1227" s="176">
        <v>2009.0</v>
      </c>
      <c r="E1227" s="207" t="s">
        <v>592</v>
      </c>
      <c r="F1227" s="208" t="s">
        <v>593</v>
      </c>
      <c r="G1227" s="186">
        <v>0.75</v>
      </c>
      <c r="H1227" s="179">
        <v>1280.0</v>
      </c>
    </row>
    <row r="1228" ht="15.75" customHeight="1">
      <c r="A1228" s="116" t="b">
        <v>0</v>
      </c>
      <c r="B1228" s="194" t="s">
        <v>562</v>
      </c>
      <c r="C1228" s="144" t="s">
        <v>14</v>
      </c>
      <c r="D1228" s="123">
        <v>2010.0</v>
      </c>
      <c r="E1228" s="124" t="s">
        <v>592</v>
      </c>
      <c r="F1228" s="124" t="s">
        <v>593</v>
      </c>
      <c r="G1228" s="192">
        <v>0.75</v>
      </c>
      <c r="H1228" s="143">
        <v>1275.0</v>
      </c>
    </row>
    <row r="1229" ht="15.75" customHeight="1">
      <c r="A1229" s="116" t="b">
        <v>0</v>
      </c>
      <c r="B1229" s="194" t="s">
        <v>562</v>
      </c>
      <c r="C1229" s="144" t="s">
        <v>14</v>
      </c>
      <c r="D1229" s="123">
        <v>2011.0</v>
      </c>
      <c r="E1229" s="124" t="s">
        <v>592</v>
      </c>
      <c r="F1229" s="124" t="s">
        <v>593</v>
      </c>
      <c r="G1229" s="192">
        <v>0.75</v>
      </c>
      <c r="H1229" s="143">
        <v>800.0</v>
      </c>
    </row>
    <row r="1230" ht="15.75" customHeight="1">
      <c r="A1230" s="116" t="b">
        <v>1</v>
      </c>
      <c r="B1230" s="194" t="s">
        <v>562</v>
      </c>
      <c r="C1230" s="144" t="s">
        <v>14</v>
      </c>
      <c r="D1230" s="176">
        <v>2013.0</v>
      </c>
      <c r="E1230" s="207" t="s">
        <v>592</v>
      </c>
      <c r="F1230" s="208" t="s">
        <v>593</v>
      </c>
      <c r="G1230" s="186">
        <v>0.75</v>
      </c>
      <c r="H1230" s="181">
        <v>800.0</v>
      </c>
    </row>
    <row r="1231" ht="15.75" customHeight="1">
      <c r="A1231" s="116" t="b">
        <v>0</v>
      </c>
      <c r="B1231" s="194" t="s">
        <v>562</v>
      </c>
      <c r="C1231" s="144" t="s">
        <v>14</v>
      </c>
      <c r="D1231" s="123">
        <v>2014.0</v>
      </c>
      <c r="E1231" s="124" t="s">
        <v>592</v>
      </c>
      <c r="F1231" s="124" t="s">
        <v>593</v>
      </c>
      <c r="G1231" s="192">
        <v>0.75</v>
      </c>
      <c r="H1231" s="143">
        <v>790.0</v>
      </c>
    </row>
    <row r="1232" ht="15.75" customHeight="1">
      <c r="A1232" s="116" t="b">
        <v>0</v>
      </c>
      <c r="B1232" s="194" t="s">
        <v>562</v>
      </c>
      <c r="C1232" s="144" t="s">
        <v>14</v>
      </c>
      <c r="D1232" s="123">
        <v>2020.0</v>
      </c>
      <c r="E1232" s="124" t="s">
        <v>592</v>
      </c>
      <c r="F1232" s="124" t="s">
        <v>593</v>
      </c>
      <c r="G1232" s="192">
        <v>0.75</v>
      </c>
      <c r="H1232" s="143">
        <v>850.0</v>
      </c>
    </row>
    <row r="1233" ht="15.75" customHeight="1">
      <c r="A1233" s="116" t="b">
        <v>0</v>
      </c>
      <c r="B1233" s="194" t="s">
        <v>562</v>
      </c>
      <c r="C1233" s="144" t="s">
        <v>14</v>
      </c>
      <c r="D1233" s="123">
        <v>1966.0</v>
      </c>
      <c r="E1233" s="124" t="s">
        <v>594</v>
      </c>
      <c r="F1233" s="124" t="s">
        <v>595</v>
      </c>
      <c r="G1233" s="192">
        <v>0.75</v>
      </c>
      <c r="H1233" s="143">
        <v>575.0</v>
      </c>
    </row>
    <row r="1234" ht="15.75" customHeight="1">
      <c r="A1234" s="116" t="b">
        <v>0</v>
      </c>
      <c r="B1234" s="194" t="s">
        <v>562</v>
      </c>
      <c r="C1234" s="144" t="s">
        <v>14</v>
      </c>
      <c r="D1234" s="123">
        <v>1985.0</v>
      </c>
      <c r="E1234" s="124" t="s">
        <v>594</v>
      </c>
      <c r="F1234" s="124" t="s">
        <v>595</v>
      </c>
      <c r="G1234" s="192">
        <v>0.75</v>
      </c>
      <c r="H1234" s="143">
        <v>575.0</v>
      </c>
    </row>
    <row r="1235" ht="15.75" customHeight="1">
      <c r="A1235" s="116" t="b">
        <v>0</v>
      </c>
      <c r="B1235" s="194" t="s">
        <v>562</v>
      </c>
      <c r="C1235" s="144" t="s">
        <v>14</v>
      </c>
      <c r="D1235" s="123">
        <v>1994.0</v>
      </c>
      <c r="E1235" s="124" t="s">
        <v>594</v>
      </c>
      <c r="F1235" s="124" t="s">
        <v>595</v>
      </c>
      <c r="G1235" s="192">
        <v>0.75</v>
      </c>
      <c r="H1235" s="143">
        <v>520.0</v>
      </c>
    </row>
    <row r="1236" ht="15.75" customHeight="1">
      <c r="A1236" s="116" t="b">
        <v>0</v>
      </c>
      <c r="B1236" s="194" t="s">
        <v>562</v>
      </c>
      <c r="C1236" s="144" t="s">
        <v>14</v>
      </c>
      <c r="D1236" s="123">
        <v>1996.0</v>
      </c>
      <c r="E1236" s="124" t="s">
        <v>594</v>
      </c>
      <c r="F1236" s="124" t="s">
        <v>595</v>
      </c>
      <c r="G1236" s="192">
        <v>0.75</v>
      </c>
      <c r="H1236" s="143">
        <v>555.0</v>
      </c>
    </row>
    <row r="1237" ht="15.75" customHeight="1">
      <c r="A1237" s="116" t="b">
        <v>0</v>
      </c>
      <c r="B1237" s="194" t="s">
        <v>562</v>
      </c>
      <c r="C1237" s="144" t="s">
        <v>14</v>
      </c>
      <c r="D1237" s="123">
        <v>1998.0</v>
      </c>
      <c r="E1237" s="124" t="s">
        <v>594</v>
      </c>
      <c r="F1237" s="124" t="s">
        <v>595</v>
      </c>
      <c r="G1237" s="192">
        <v>0.75</v>
      </c>
      <c r="H1237" s="143">
        <v>520.0</v>
      </c>
    </row>
    <row r="1238" ht="15.75" customHeight="1">
      <c r="A1238" s="116" t="b">
        <v>0</v>
      </c>
      <c r="B1238" s="194" t="s">
        <v>562</v>
      </c>
      <c r="C1238" s="144" t="s">
        <v>14</v>
      </c>
      <c r="D1238" s="123">
        <v>1999.0</v>
      </c>
      <c r="E1238" s="124" t="s">
        <v>594</v>
      </c>
      <c r="F1238" s="124" t="s">
        <v>595</v>
      </c>
      <c r="G1238" s="192">
        <v>0.75</v>
      </c>
      <c r="H1238" s="143">
        <v>520.0</v>
      </c>
    </row>
    <row r="1239" ht="15.75" customHeight="1">
      <c r="A1239" s="116" t="b">
        <v>0</v>
      </c>
      <c r="B1239" s="194" t="s">
        <v>562</v>
      </c>
      <c r="C1239" s="144" t="s">
        <v>14</v>
      </c>
      <c r="D1239" s="123">
        <v>2007.0</v>
      </c>
      <c r="E1239" s="124" t="s">
        <v>594</v>
      </c>
      <c r="F1239" s="124" t="s">
        <v>595</v>
      </c>
      <c r="G1239" s="192">
        <v>0.75</v>
      </c>
      <c r="H1239" s="143">
        <v>600.0</v>
      </c>
    </row>
    <row r="1240" ht="15.75" customHeight="1">
      <c r="A1240" s="116" t="b">
        <v>0</v>
      </c>
      <c r="B1240" s="194" t="s">
        <v>562</v>
      </c>
      <c r="C1240" s="144" t="s">
        <v>14</v>
      </c>
      <c r="D1240" s="123">
        <v>2020.0</v>
      </c>
      <c r="E1240" s="124" t="s">
        <v>594</v>
      </c>
      <c r="F1240" s="124" t="s">
        <v>595</v>
      </c>
      <c r="G1240" s="192">
        <v>0.75</v>
      </c>
      <c r="H1240" s="143">
        <v>435.0</v>
      </c>
    </row>
    <row r="1241" ht="15.75" customHeight="1">
      <c r="A1241" s="116" t="b">
        <v>0</v>
      </c>
      <c r="B1241" s="194" t="s">
        <v>562</v>
      </c>
      <c r="C1241" s="144" t="s">
        <v>14</v>
      </c>
      <c r="D1241" s="123">
        <v>1982.0</v>
      </c>
      <c r="E1241" s="124" t="s">
        <v>594</v>
      </c>
      <c r="F1241" s="124" t="s">
        <v>582</v>
      </c>
      <c r="G1241" s="192">
        <v>0.75</v>
      </c>
      <c r="H1241" s="143">
        <v>4670.0</v>
      </c>
    </row>
    <row r="1242" ht="15.75" customHeight="1">
      <c r="A1242" s="116" t="b">
        <v>0</v>
      </c>
      <c r="B1242" s="194" t="s">
        <v>562</v>
      </c>
      <c r="C1242" s="144" t="s">
        <v>14</v>
      </c>
      <c r="D1242" s="123">
        <v>1984.0</v>
      </c>
      <c r="E1242" s="124" t="s">
        <v>594</v>
      </c>
      <c r="F1242" s="124" t="s">
        <v>582</v>
      </c>
      <c r="G1242" s="192">
        <v>1.5</v>
      </c>
      <c r="H1242" s="143">
        <v>2310.0</v>
      </c>
    </row>
    <row r="1243" ht="15.75" customHeight="1">
      <c r="A1243" s="116" t="b">
        <v>0</v>
      </c>
      <c r="B1243" s="194" t="s">
        <v>562</v>
      </c>
      <c r="C1243" s="144" t="s">
        <v>14</v>
      </c>
      <c r="D1243" s="123">
        <v>1986.0</v>
      </c>
      <c r="E1243" s="124" t="s">
        <v>594</v>
      </c>
      <c r="F1243" s="124" t="s">
        <v>582</v>
      </c>
      <c r="G1243" s="192">
        <v>0.75</v>
      </c>
      <c r="H1243" s="143">
        <v>1890.0</v>
      </c>
    </row>
    <row r="1244" ht="15.75" customHeight="1">
      <c r="A1244" s="116" t="b">
        <v>1</v>
      </c>
      <c r="B1244" s="194" t="s">
        <v>562</v>
      </c>
      <c r="C1244" s="144" t="s">
        <v>14</v>
      </c>
      <c r="D1244" s="123">
        <v>1990.0</v>
      </c>
      <c r="E1244" s="124" t="s">
        <v>594</v>
      </c>
      <c r="F1244" s="124" t="s">
        <v>582</v>
      </c>
      <c r="G1244" s="192">
        <v>0.75</v>
      </c>
      <c r="H1244" s="179">
        <v>1680.0</v>
      </c>
    </row>
    <row r="1245" ht="15.75" customHeight="1">
      <c r="A1245" s="116" t="b">
        <v>1</v>
      </c>
      <c r="B1245" s="194" t="s">
        <v>562</v>
      </c>
      <c r="C1245" s="152" t="s">
        <v>14</v>
      </c>
      <c r="D1245" s="123">
        <v>1991.0</v>
      </c>
      <c r="E1245" s="124" t="s">
        <v>594</v>
      </c>
      <c r="F1245" s="124" t="s">
        <v>582</v>
      </c>
      <c r="G1245" s="192">
        <v>0.75</v>
      </c>
      <c r="H1245" s="179">
        <v>1450.0</v>
      </c>
    </row>
    <row r="1246" ht="15.75" customHeight="1">
      <c r="A1246" s="116" t="b">
        <v>1</v>
      </c>
      <c r="B1246" s="194" t="s">
        <v>562</v>
      </c>
      <c r="C1246" s="140" t="s">
        <v>14</v>
      </c>
      <c r="D1246" s="123">
        <v>1992.0</v>
      </c>
      <c r="E1246" s="124" t="s">
        <v>594</v>
      </c>
      <c r="F1246" s="124" t="s">
        <v>582</v>
      </c>
      <c r="G1246" s="192">
        <v>0.75</v>
      </c>
      <c r="H1246" s="179">
        <v>1530.0</v>
      </c>
    </row>
    <row r="1247" ht="15.75" customHeight="1">
      <c r="A1247" s="116" t="b">
        <v>1</v>
      </c>
      <c r="B1247" s="194" t="s">
        <v>562</v>
      </c>
      <c r="C1247" s="152" t="s">
        <v>14</v>
      </c>
      <c r="D1247" s="123">
        <v>1994.0</v>
      </c>
      <c r="E1247" s="124" t="s">
        <v>594</v>
      </c>
      <c r="F1247" s="124" t="s">
        <v>582</v>
      </c>
      <c r="G1247" s="192">
        <v>0.75</v>
      </c>
      <c r="H1247" s="179">
        <v>1340.0</v>
      </c>
    </row>
    <row r="1248" ht="15.75" customHeight="1">
      <c r="A1248" s="116" t="b">
        <v>1</v>
      </c>
      <c r="B1248" s="194" t="s">
        <v>562</v>
      </c>
      <c r="C1248" s="140" t="s">
        <v>14</v>
      </c>
      <c r="D1248" s="123">
        <v>1995.0</v>
      </c>
      <c r="E1248" s="124" t="s">
        <v>594</v>
      </c>
      <c r="F1248" s="124" t="s">
        <v>582</v>
      </c>
      <c r="G1248" s="192">
        <v>0.75</v>
      </c>
      <c r="H1248" s="179">
        <v>1550.0</v>
      </c>
    </row>
    <row r="1249" ht="15.75" customHeight="1">
      <c r="A1249" s="116" t="b">
        <v>1</v>
      </c>
      <c r="B1249" s="194" t="s">
        <v>562</v>
      </c>
      <c r="C1249" s="152" t="s">
        <v>14</v>
      </c>
      <c r="D1249" s="123">
        <v>1996.0</v>
      </c>
      <c r="E1249" s="124" t="s">
        <v>594</v>
      </c>
      <c r="F1249" s="124" t="s">
        <v>582</v>
      </c>
      <c r="G1249" s="192">
        <v>0.75</v>
      </c>
      <c r="H1249" s="179">
        <v>1870.0</v>
      </c>
    </row>
    <row r="1250" ht="15.75" customHeight="1">
      <c r="A1250" s="116" t="b">
        <v>0</v>
      </c>
      <c r="B1250" s="194" t="s">
        <v>562</v>
      </c>
      <c r="C1250" s="152" t="s">
        <v>14</v>
      </c>
      <c r="D1250" s="123">
        <v>1996.0</v>
      </c>
      <c r="E1250" s="124" t="s">
        <v>594</v>
      </c>
      <c r="F1250" s="124" t="s">
        <v>582</v>
      </c>
      <c r="G1250" s="192">
        <v>0.75</v>
      </c>
      <c r="H1250" s="143">
        <v>1600.0</v>
      </c>
    </row>
    <row r="1251" ht="15.75" customHeight="1">
      <c r="A1251" s="116" t="b">
        <v>1</v>
      </c>
      <c r="B1251" s="194" t="s">
        <v>562</v>
      </c>
      <c r="C1251" s="152" t="s">
        <v>14</v>
      </c>
      <c r="D1251" s="123">
        <v>1998.0</v>
      </c>
      <c r="E1251" s="124" t="s">
        <v>594</v>
      </c>
      <c r="F1251" s="124" t="s">
        <v>582</v>
      </c>
      <c r="G1251" s="192">
        <v>0.75</v>
      </c>
      <c r="H1251" s="179">
        <v>1500.0</v>
      </c>
    </row>
    <row r="1252" ht="15.75" customHeight="1">
      <c r="A1252" s="116" t="b">
        <v>1</v>
      </c>
      <c r="B1252" s="194" t="s">
        <v>562</v>
      </c>
      <c r="C1252" s="152" t="s">
        <v>14</v>
      </c>
      <c r="D1252" s="123">
        <v>2000.0</v>
      </c>
      <c r="E1252" s="124" t="s">
        <v>594</v>
      </c>
      <c r="F1252" s="124" t="s">
        <v>582</v>
      </c>
      <c r="G1252" s="192">
        <v>0.75</v>
      </c>
      <c r="H1252" s="179">
        <v>2415.0</v>
      </c>
    </row>
    <row r="1253" ht="15.75" customHeight="1">
      <c r="A1253" s="116" t="b">
        <v>0</v>
      </c>
      <c r="B1253" s="194" t="s">
        <v>562</v>
      </c>
      <c r="C1253" s="152" t="s">
        <v>14</v>
      </c>
      <c r="D1253" s="123">
        <v>2001.0</v>
      </c>
      <c r="E1253" s="124" t="s">
        <v>594</v>
      </c>
      <c r="F1253" s="124" t="s">
        <v>582</v>
      </c>
      <c r="G1253" s="192">
        <v>0.75</v>
      </c>
      <c r="H1253" s="143">
        <v>1225.0</v>
      </c>
    </row>
    <row r="1254" ht="15.75" customHeight="1">
      <c r="A1254" s="116" t="b">
        <v>0</v>
      </c>
      <c r="B1254" s="194" t="s">
        <v>562</v>
      </c>
      <c r="C1254" s="140" t="s">
        <v>14</v>
      </c>
      <c r="D1254" s="123">
        <v>2002.0</v>
      </c>
      <c r="E1254" s="124" t="s">
        <v>594</v>
      </c>
      <c r="F1254" s="124" t="s">
        <v>582</v>
      </c>
      <c r="G1254" s="192">
        <v>0.75</v>
      </c>
      <c r="H1254" s="143">
        <v>1085.0</v>
      </c>
    </row>
    <row r="1255" ht="15.75" customHeight="1">
      <c r="A1255" s="116" t="b">
        <v>0</v>
      </c>
      <c r="B1255" s="194" t="s">
        <v>562</v>
      </c>
      <c r="C1255" s="140" t="s">
        <v>14</v>
      </c>
      <c r="D1255" s="123">
        <v>2003.0</v>
      </c>
      <c r="E1255" s="124" t="s">
        <v>594</v>
      </c>
      <c r="F1255" s="124" t="s">
        <v>582</v>
      </c>
      <c r="G1255" s="192">
        <v>0.75</v>
      </c>
      <c r="H1255" s="143">
        <v>1555.0</v>
      </c>
    </row>
    <row r="1256" ht="15.75" customHeight="1">
      <c r="A1256" s="116" t="b">
        <v>0</v>
      </c>
      <c r="B1256" s="194" t="s">
        <v>562</v>
      </c>
      <c r="C1256" s="140" t="s">
        <v>14</v>
      </c>
      <c r="D1256" s="123">
        <v>2004.0</v>
      </c>
      <c r="E1256" s="124" t="s">
        <v>594</v>
      </c>
      <c r="F1256" s="124" t="s">
        <v>582</v>
      </c>
      <c r="G1256" s="192">
        <v>0.75</v>
      </c>
      <c r="H1256" s="143">
        <v>1120.0</v>
      </c>
    </row>
    <row r="1257" ht="15.75" customHeight="1">
      <c r="A1257" s="116" t="b">
        <v>0</v>
      </c>
      <c r="B1257" s="194" t="s">
        <v>562</v>
      </c>
      <c r="C1257" s="140" t="s">
        <v>14</v>
      </c>
      <c r="D1257" s="123">
        <v>2007.0</v>
      </c>
      <c r="E1257" s="124" t="s">
        <v>594</v>
      </c>
      <c r="F1257" s="124" t="s">
        <v>582</v>
      </c>
      <c r="G1257" s="192">
        <v>0.75</v>
      </c>
      <c r="H1257" s="143">
        <v>1120.0</v>
      </c>
    </row>
    <row r="1258" ht="15.75" customHeight="1">
      <c r="A1258" s="116" t="b">
        <v>1</v>
      </c>
      <c r="B1258" s="194" t="s">
        <v>562</v>
      </c>
      <c r="C1258" s="140" t="s">
        <v>14</v>
      </c>
      <c r="D1258" s="123">
        <v>2011.0</v>
      </c>
      <c r="E1258" s="124" t="s">
        <v>594</v>
      </c>
      <c r="F1258" s="124" t="s">
        <v>582</v>
      </c>
      <c r="G1258" s="192">
        <v>0.75</v>
      </c>
      <c r="H1258" s="182">
        <v>1170.0</v>
      </c>
    </row>
    <row r="1259" ht="15.75" customHeight="1">
      <c r="A1259" s="116" t="b">
        <v>1</v>
      </c>
      <c r="B1259" s="194" t="s">
        <v>562</v>
      </c>
      <c r="C1259" s="152" t="s">
        <v>14</v>
      </c>
      <c r="D1259" s="123">
        <v>2012.0</v>
      </c>
      <c r="E1259" s="124" t="s">
        <v>594</v>
      </c>
      <c r="F1259" s="124" t="s">
        <v>582</v>
      </c>
      <c r="G1259" s="192">
        <v>0.75</v>
      </c>
      <c r="H1259" s="182">
        <v>1090.0</v>
      </c>
    </row>
    <row r="1260" ht="15.75" customHeight="1">
      <c r="A1260" s="116" t="b">
        <v>1</v>
      </c>
      <c r="B1260" s="194" t="s">
        <v>562</v>
      </c>
      <c r="C1260" s="140" t="s">
        <v>14</v>
      </c>
      <c r="D1260" s="123">
        <v>2013.0</v>
      </c>
      <c r="E1260" s="124" t="s">
        <v>594</v>
      </c>
      <c r="F1260" s="124" t="s">
        <v>582</v>
      </c>
      <c r="G1260" s="192">
        <v>0.75</v>
      </c>
      <c r="H1260" s="182">
        <v>1180.0</v>
      </c>
    </row>
    <row r="1261" ht="15.75" customHeight="1">
      <c r="A1261" s="116" t="b">
        <v>1</v>
      </c>
      <c r="B1261" s="194" t="s">
        <v>562</v>
      </c>
      <c r="C1261" s="152" t="s">
        <v>14</v>
      </c>
      <c r="D1261" s="123">
        <v>2014.0</v>
      </c>
      <c r="E1261" s="124" t="s">
        <v>594</v>
      </c>
      <c r="F1261" s="124" t="s">
        <v>582</v>
      </c>
      <c r="G1261" s="192">
        <v>0.75</v>
      </c>
      <c r="H1261" s="182">
        <v>1145.0</v>
      </c>
    </row>
    <row r="1262" ht="15.75" customHeight="1">
      <c r="A1262" s="116" t="b">
        <v>1</v>
      </c>
      <c r="B1262" s="194" t="s">
        <v>562</v>
      </c>
      <c r="C1262" s="152" t="s">
        <v>14</v>
      </c>
      <c r="D1262" s="173">
        <v>2015.0</v>
      </c>
      <c r="E1262" s="124" t="s">
        <v>594</v>
      </c>
      <c r="F1262" s="124" t="s">
        <v>582</v>
      </c>
      <c r="G1262" s="192">
        <v>0.75</v>
      </c>
      <c r="H1262" s="154">
        <v>1140.0</v>
      </c>
    </row>
    <row r="1263" ht="15.75" customHeight="1">
      <c r="A1263" s="116" t="b">
        <v>1</v>
      </c>
      <c r="B1263" s="194" t="s">
        <v>562</v>
      </c>
      <c r="C1263" s="140" t="s">
        <v>14</v>
      </c>
      <c r="D1263" s="123">
        <v>2016.0</v>
      </c>
      <c r="E1263" s="124" t="s">
        <v>594</v>
      </c>
      <c r="F1263" s="124" t="s">
        <v>582</v>
      </c>
      <c r="G1263" s="192">
        <v>0.75</v>
      </c>
      <c r="H1263" s="182">
        <v>1350.0</v>
      </c>
    </row>
    <row r="1264" ht="15.75" customHeight="1">
      <c r="A1264" s="116" t="b">
        <v>1</v>
      </c>
      <c r="B1264" s="194" t="s">
        <v>562</v>
      </c>
      <c r="C1264" s="152" t="s">
        <v>14</v>
      </c>
      <c r="D1264" s="123">
        <v>2017.0</v>
      </c>
      <c r="E1264" s="124" t="s">
        <v>594</v>
      </c>
      <c r="F1264" s="124" t="s">
        <v>582</v>
      </c>
      <c r="G1264" s="192">
        <v>0.75</v>
      </c>
      <c r="H1264" s="182">
        <v>1130.0</v>
      </c>
    </row>
    <row r="1265" ht="15.75" customHeight="1">
      <c r="A1265" s="116" t="b">
        <v>1</v>
      </c>
      <c r="B1265" s="194" t="s">
        <v>562</v>
      </c>
      <c r="C1265" s="140" t="s">
        <v>14</v>
      </c>
      <c r="D1265" s="123">
        <v>2018.0</v>
      </c>
      <c r="E1265" s="124" t="s">
        <v>594</v>
      </c>
      <c r="F1265" s="124" t="s">
        <v>582</v>
      </c>
      <c r="G1265" s="192">
        <v>0.75</v>
      </c>
      <c r="H1265" s="182">
        <v>1270.0</v>
      </c>
    </row>
    <row r="1266" ht="15.75" customHeight="1">
      <c r="A1266" s="116" t="b">
        <v>1</v>
      </c>
      <c r="B1266" s="194" t="s">
        <v>562</v>
      </c>
      <c r="C1266" s="152" t="s">
        <v>14</v>
      </c>
      <c r="D1266" s="123">
        <v>2019.0</v>
      </c>
      <c r="E1266" s="124" t="s">
        <v>594</v>
      </c>
      <c r="F1266" s="124" t="s">
        <v>582</v>
      </c>
      <c r="G1266" s="192">
        <v>0.75</v>
      </c>
      <c r="H1266" s="182">
        <v>1180.0</v>
      </c>
    </row>
    <row r="1267" ht="15.75" customHeight="1">
      <c r="A1267" s="116" t="b">
        <v>1</v>
      </c>
      <c r="B1267" s="194" t="s">
        <v>562</v>
      </c>
      <c r="C1267" s="140" t="s">
        <v>14</v>
      </c>
      <c r="D1267" s="123">
        <v>2020.0</v>
      </c>
      <c r="E1267" s="124" t="s">
        <v>594</v>
      </c>
      <c r="F1267" s="124" t="s">
        <v>582</v>
      </c>
      <c r="G1267" s="192">
        <v>0.75</v>
      </c>
      <c r="H1267" s="182">
        <v>1080.0</v>
      </c>
    </row>
    <row r="1268" ht="15.75" customHeight="1">
      <c r="A1268" s="116" t="b">
        <v>0</v>
      </c>
      <c r="B1268" s="194" t="s">
        <v>562</v>
      </c>
      <c r="C1268" s="140" t="s">
        <v>14</v>
      </c>
      <c r="D1268" s="123">
        <v>1993.0</v>
      </c>
      <c r="E1268" s="124" t="s">
        <v>596</v>
      </c>
      <c r="F1268" s="124" t="s">
        <v>584</v>
      </c>
      <c r="G1268" s="192">
        <v>0.75</v>
      </c>
      <c r="H1268" s="143">
        <v>895.0</v>
      </c>
    </row>
    <row r="1269" ht="15.75" customHeight="1">
      <c r="A1269" s="116" t="b">
        <v>0</v>
      </c>
      <c r="B1269" s="194" t="s">
        <v>562</v>
      </c>
      <c r="C1269" s="140" t="s">
        <v>14</v>
      </c>
      <c r="D1269" s="123">
        <v>2001.0</v>
      </c>
      <c r="E1269" s="124" t="s">
        <v>596</v>
      </c>
      <c r="F1269" s="124" t="s">
        <v>584</v>
      </c>
      <c r="G1269" s="192">
        <v>0.75</v>
      </c>
      <c r="H1269" s="143">
        <v>1190.0</v>
      </c>
    </row>
    <row r="1270" ht="15.75" customHeight="1">
      <c r="A1270" s="116" t="b">
        <v>0</v>
      </c>
      <c r="B1270" s="194" t="s">
        <v>562</v>
      </c>
      <c r="C1270" s="140" t="s">
        <v>14</v>
      </c>
      <c r="D1270" s="123">
        <v>2003.0</v>
      </c>
      <c r="E1270" s="124" t="s">
        <v>596</v>
      </c>
      <c r="F1270" s="124" t="s">
        <v>584</v>
      </c>
      <c r="G1270" s="192">
        <v>0.75</v>
      </c>
      <c r="H1270" s="143">
        <v>1095.0</v>
      </c>
    </row>
    <row r="1271" ht="15.75" customHeight="1">
      <c r="A1271" s="116" t="b">
        <v>0</v>
      </c>
      <c r="B1271" s="194" t="s">
        <v>562</v>
      </c>
      <c r="C1271" s="140" t="s">
        <v>14</v>
      </c>
      <c r="D1271" s="123">
        <v>2012.0</v>
      </c>
      <c r="E1271" s="124" t="s">
        <v>596</v>
      </c>
      <c r="F1271" s="124" t="s">
        <v>584</v>
      </c>
      <c r="G1271" s="192">
        <v>0.75</v>
      </c>
      <c r="H1271" s="143">
        <v>990.0</v>
      </c>
    </row>
    <row r="1272" ht="15.75" customHeight="1">
      <c r="A1272" s="116" t="b">
        <v>0</v>
      </c>
      <c r="B1272" s="194" t="s">
        <v>562</v>
      </c>
      <c r="C1272" s="140" t="s">
        <v>14</v>
      </c>
      <c r="D1272" s="123">
        <v>1975.0</v>
      </c>
      <c r="E1272" s="124" t="s">
        <v>597</v>
      </c>
      <c r="F1272" s="125" t="s">
        <v>566</v>
      </c>
      <c r="G1272" s="192">
        <v>0.75</v>
      </c>
      <c r="H1272" s="143">
        <v>945.0</v>
      </c>
    </row>
    <row r="1273" ht="15.75" customHeight="1">
      <c r="A1273" s="116" t="b">
        <v>0</v>
      </c>
      <c r="B1273" s="194" t="s">
        <v>562</v>
      </c>
      <c r="C1273" s="140" t="s">
        <v>14</v>
      </c>
      <c r="D1273" s="123">
        <v>1976.0</v>
      </c>
      <c r="E1273" s="124" t="s">
        <v>597</v>
      </c>
      <c r="F1273" s="125" t="s">
        <v>566</v>
      </c>
      <c r="G1273" s="192">
        <v>0.75</v>
      </c>
      <c r="H1273" s="143">
        <v>895.0</v>
      </c>
    </row>
    <row r="1274" ht="15.75" customHeight="1">
      <c r="A1274" s="116" t="b">
        <v>0</v>
      </c>
      <c r="B1274" s="194" t="s">
        <v>562</v>
      </c>
      <c r="C1274" s="140" t="s">
        <v>14</v>
      </c>
      <c r="D1274" s="123">
        <v>1982.0</v>
      </c>
      <c r="E1274" s="124" t="s">
        <v>597</v>
      </c>
      <c r="F1274" s="125" t="s">
        <v>566</v>
      </c>
      <c r="G1274" s="192">
        <v>0.75</v>
      </c>
      <c r="H1274" s="143">
        <v>2955.0</v>
      </c>
    </row>
    <row r="1275" ht="15.75" customHeight="1">
      <c r="A1275" s="116" t="b">
        <v>0</v>
      </c>
      <c r="B1275" s="194" t="s">
        <v>562</v>
      </c>
      <c r="C1275" s="140" t="s">
        <v>14</v>
      </c>
      <c r="D1275" s="123">
        <v>1984.0</v>
      </c>
      <c r="E1275" s="124" t="s">
        <v>597</v>
      </c>
      <c r="F1275" s="125" t="s">
        <v>566</v>
      </c>
      <c r="G1275" s="192">
        <v>0.75</v>
      </c>
      <c r="H1275" s="143">
        <v>895.0</v>
      </c>
    </row>
    <row r="1276" ht="15.75" customHeight="1">
      <c r="A1276" s="116" t="b">
        <v>0</v>
      </c>
      <c r="B1276" s="194" t="s">
        <v>562</v>
      </c>
      <c r="C1276" s="140" t="s">
        <v>14</v>
      </c>
      <c r="D1276" s="123">
        <v>1985.0</v>
      </c>
      <c r="E1276" s="124" t="s">
        <v>597</v>
      </c>
      <c r="F1276" s="125" t="s">
        <v>566</v>
      </c>
      <c r="G1276" s="192">
        <v>0.75</v>
      </c>
      <c r="H1276" s="143">
        <v>990.0</v>
      </c>
    </row>
    <row r="1277" ht="15.75" customHeight="1">
      <c r="A1277" s="116" t="b">
        <v>1</v>
      </c>
      <c r="B1277" s="194" t="s">
        <v>562</v>
      </c>
      <c r="C1277" s="134" t="s">
        <v>14</v>
      </c>
      <c r="D1277" s="173">
        <v>1986.0</v>
      </c>
      <c r="E1277" s="125" t="s">
        <v>597</v>
      </c>
      <c r="F1277" s="125" t="s">
        <v>566</v>
      </c>
      <c r="G1277" s="192">
        <v>0.75</v>
      </c>
      <c r="H1277" s="181">
        <v>945.0</v>
      </c>
    </row>
    <row r="1278" ht="15.75" customHeight="1">
      <c r="A1278" s="116" t="b">
        <v>1</v>
      </c>
      <c r="B1278" s="194" t="s">
        <v>562</v>
      </c>
      <c r="C1278" s="122" t="s">
        <v>14</v>
      </c>
      <c r="D1278" s="180">
        <v>1987.0</v>
      </c>
      <c r="E1278" s="124" t="s">
        <v>598</v>
      </c>
      <c r="F1278" s="125" t="s">
        <v>566</v>
      </c>
      <c r="G1278" s="192">
        <v>0.75</v>
      </c>
      <c r="H1278" s="182">
        <v>1300.0</v>
      </c>
    </row>
    <row r="1279" ht="15.75" customHeight="1">
      <c r="A1279" s="116" t="b">
        <v>0</v>
      </c>
      <c r="B1279" s="194" t="s">
        <v>562</v>
      </c>
      <c r="C1279" s="140" t="s">
        <v>14</v>
      </c>
      <c r="D1279" s="123">
        <v>1988.0</v>
      </c>
      <c r="E1279" s="124" t="s">
        <v>597</v>
      </c>
      <c r="F1279" s="125" t="s">
        <v>566</v>
      </c>
      <c r="G1279" s="192">
        <v>0.75</v>
      </c>
      <c r="H1279" s="143">
        <v>1085.0</v>
      </c>
    </row>
    <row r="1280" ht="15.75" customHeight="1">
      <c r="A1280" s="116" t="b">
        <v>0</v>
      </c>
      <c r="B1280" s="194" t="s">
        <v>562</v>
      </c>
      <c r="C1280" s="140" t="s">
        <v>14</v>
      </c>
      <c r="D1280" s="123">
        <v>1989.0</v>
      </c>
      <c r="E1280" s="124" t="s">
        <v>597</v>
      </c>
      <c r="F1280" s="125" t="s">
        <v>566</v>
      </c>
      <c r="G1280" s="192">
        <v>0.75</v>
      </c>
      <c r="H1280" s="143">
        <v>1085.0</v>
      </c>
    </row>
    <row r="1281" ht="15.75" customHeight="1">
      <c r="A1281" s="116" t="b">
        <v>1</v>
      </c>
      <c r="B1281" s="194" t="s">
        <v>562</v>
      </c>
      <c r="C1281" s="152" t="s">
        <v>14</v>
      </c>
      <c r="D1281" s="123">
        <v>1990.0</v>
      </c>
      <c r="E1281" s="124" t="s">
        <v>597</v>
      </c>
      <c r="F1281" s="125" t="s">
        <v>566</v>
      </c>
      <c r="G1281" s="192">
        <v>0.75</v>
      </c>
      <c r="H1281" s="179">
        <v>1775.0</v>
      </c>
    </row>
    <row r="1282" ht="15.75" customHeight="1">
      <c r="A1282" s="116" t="b">
        <v>0</v>
      </c>
      <c r="B1282" s="194" t="s">
        <v>562</v>
      </c>
      <c r="C1282" s="140" t="s">
        <v>14</v>
      </c>
      <c r="D1282" s="123">
        <v>1992.0</v>
      </c>
      <c r="E1282" s="124" t="s">
        <v>597</v>
      </c>
      <c r="F1282" s="125" t="s">
        <v>566</v>
      </c>
      <c r="G1282" s="192">
        <v>0.75</v>
      </c>
      <c r="H1282" s="143">
        <v>895.0</v>
      </c>
    </row>
    <row r="1283" ht="15.75" customHeight="1">
      <c r="A1283" s="116" t="b">
        <v>0</v>
      </c>
      <c r="B1283" s="194" t="s">
        <v>562</v>
      </c>
      <c r="C1283" s="140" t="s">
        <v>14</v>
      </c>
      <c r="D1283" s="123">
        <v>1994.0</v>
      </c>
      <c r="E1283" s="124" t="s">
        <v>597</v>
      </c>
      <c r="F1283" s="125" t="s">
        <v>566</v>
      </c>
      <c r="G1283" s="192">
        <v>0.75</v>
      </c>
      <c r="H1283" s="143">
        <v>945.0</v>
      </c>
    </row>
    <row r="1284" ht="15.75" customHeight="1">
      <c r="A1284" s="116" t="b">
        <v>0</v>
      </c>
      <c r="B1284" s="194" t="s">
        <v>562</v>
      </c>
      <c r="C1284" s="140" t="s">
        <v>14</v>
      </c>
      <c r="D1284" s="123">
        <v>1995.0</v>
      </c>
      <c r="E1284" s="124" t="s">
        <v>597</v>
      </c>
      <c r="F1284" s="125" t="s">
        <v>566</v>
      </c>
      <c r="G1284" s="192">
        <v>0.75</v>
      </c>
      <c r="H1284" s="143">
        <v>1085.0</v>
      </c>
    </row>
    <row r="1285" ht="15.75" customHeight="1">
      <c r="A1285" s="116" t="b">
        <v>0</v>
      </c>
      <c r="B1285" s="194" t="s">
        <v>562</v>
      </c>
      <c r="C1285" s="140" t="s">
        <v>14</v>
      </c>
      <c r="D1285" s="123">
        <v>1996.0</v>
      </c>
      <c r="E1285" s="124" t="s">
        <v>597</v>
      </c>
      <c r="F1285" s="125" t="s">
        <v>566</v>
      </c>
      <c r="G1285" s="192">
        <v>0.75</v>
      </c>
      <c r="H1285" s="143">
        <v>1225.0</v>
      </c>
    </row>
    <row r="1286" ht="15.75" customHeight="1">
      <c r="A1286" s="116" t="b">
        <v>1</v>
      </c>
      <c r="B1286" s="194" t="s">
        <v>562</v>
      </c>
      <c r="C1286" s="140" t="s">
        <v>14</v>
      </c>
      <c r="D1286" s="123">
        <v>1997.0</v>
      </c>
      <c r="E1286" s="124" t="s">
        <v>597</v>
      </c>
      <c r="F1286" s="125" t="s">
        <v>566</v>
      </c>
      <c r="G1286" s="192">
        <v>0.75</v>
      </c>
      <c r="H1286" s="179">
        <v>1045.0</v>
      </c>
    </row>
    <row r="1287" ht="15.75" customHeight="1">
      <c r="A1287" s="116" t="b">
        <v>0</v>
      </c>
      <c r="B1287" s="194" t="s">
        <v>562</v>
      </c>
      <c r="C1287" s="140" t="s">
        <v>14</v>
      </c>
      <c r="D1287" s="123">
        <v>1998.0</v>
      </c>
      <c r="E1287" s="124" t="s">
        <v>597</v>
      </c>
      <c r="F1287" s="125" t="s">
        <v>566</v>
      </c>
      <c r="G1287" s="192">
        <v>0.75</v>
      </c>
      <c r="H1287" s="143">
        <v>990.0</v>
      </c>
    </row>
    <row r="1288" ht="15.75" customHeight="1">
      <c r="A1288" s="116" t="b">
        <v>0</v>
      </c>
      <c r="B1288" s="194" t="s">
        <v>562</v>
      </c>
      <c r="C1288" s="140" t="s">
        <v>14</v>
      </c>
      <c r="D1288" s="123">
        <v>2000.0</v>
      </c>
      <c r="E1288" s="124" t="s">
        <v>597</v>
      </c>
      <c r="F1288" s="125" t="s">
        <v>566</v>
      </c>
      <c r="G1288" s="192">
        <v>0.75</v>
      </c>
      <c r="H1288" s="143">
        <v>1600.0</v>
      </c>
    </row>
    <row r="1289" ht="15.75" customHeight="1">
      <c r="A1289" s="116" t="b">
        <v>1</v>
      </c>
      <c r="B1289" s="194" t="s">
        <v>562</v>
      </c>
      <c r="C1289" s="152" t="s">
        <v>14</v>
      </c>
      <c r="D1289" s="123">
        <v>2000.0</v>
      </c>
      <c r="E1289" s="124" t="s">
        <v>597</v>
      </c>
      <c r="F1289" s="125" t="s">
        <v>566</v>
      </c>
      <c r="G1289" s="192">
        <v>0.75</v>
      </c>
      <c r="H1289" s="179">
        <v>1715.0</v>
      </c>
    </row>
    <row r="1290" ht="15.75" customHeight="1">
      <c r="A1290" s="116" t="b">
        <v>0</v>
      </c>
      <c r="B1290" s="194" t="s">
        <v>562</v>
      </c>
      <c r="C1290" s="152" t="s">
        <v>14</v>
      </c>
      <c r="D1290" s="173">
        <v>2003.0</v>
      </c>
      <c r="E1290" s="124" t="s">
        <v>597</v>
      </c>
      <c r="F1290" s="125" t="s">
        <v>566</v>
      </c>
      <c r="G1290" s="192">
        <v>0.75</v>
      </c>
      <c r="H1290" s="181">
        <v>1250.0</v>
      </c>
    </row>
    <row r="1291" ht="15.75" customHeight="1">
      <c r="A1291" s="116" t="b">
        <v>0</v>
      </c>
      <c r="B1291" s="194" t="s">
        <v>562</v>
      </c>
      <c r="C1291" s="140" t="s">
        <v>14</v>
      </c>
      <c r="D1291" s="123">
        <v>2004.0</v>
      </c>
      <c r="E1291" s="124" t="s">
        <v>597</v>
      </c>
      <c r="F1291" s="125" t="s">
        <v>566</v>
      </c>
      <c r="G1291" s="192">
        <v>0.75</v>
      </c>
      <c r="H1291" s="143">
        <v>945.0</v>
      </c>
    </row>
    <row r="1292" ht="15.75" customHeight="1">
      <c r="A1292" s="116" t="b">
        <v>0</v>
      </c>
      <c r="B1292" s="194" t="s">
        <v>562</v>
      </c>
      <c r="C1292" s="140" t="s">
        <v>14</v>
      </c>
      <c r="D1292" s="123">
        <v>2006.0</v>
      </c>
      <c r="E1292" s="124" t="s">
        <v>597</v>
      </c>
      <c r="F1292" s="125" t="s">
        <v>566</v>
      </c>
      <c r="G1292" s="192">
        <v>0.75</v>
      </c>
      <c r="H1292" s="143">
        <v>945.0</v>
      </c>
    </row>
    <row r="1293" ht="15.75" customHeight="1">
      <c r="A1293" s="116" t="b">
        <v>0</v>
      </c>
      <c r="B1293" s="194" t="s">
        <v>562</v>
      </c>
      <c r="C1293" s="140" t="s">
        <v>14</v>
      </c>
      <c r="D1293" s="123">
        <v>2008.0</v>
      </c>
      <c r="E1293" s="124" t="s">
        <v>597</v>
      </c>
      <c r="F1293" s="125" t="s">
        <v>566</v>
      </c>
      <c r="G1293" s="192">
        <v>0.75</v>
      </c>
      <c r="H1293" s="143">
        <v>945.0</v>
      </c>
    </row>
    <row r="1294" ht="15.75" customHeight="1">
      <c r="A1294" s="116" t="b">
        <v>1</v>
      </c>
      <c r="B1294" s="194" t="s">
        <v>562</v>
      </c>
      <c r="C1294" s="140" t="s">
        <v>14</v>
      </c>
      <c r="D1294" s="123">
        <v>2010.0</v>
      </c>
      <c r="E1294" s="124" t="s">
        <v>597</v>
      </c>
      <c r="F1294" s="125" t="s">
        <v>566</v>
      </c>
      <c r="G1294" s="192">
        <v>0.75</v>
      </c>
      <c r="H1294" s="179">
        <v>2000.0</v>
      </c>
    </row>
    <row r="1295" ht="15.75" customHeight="1">
      <c r="A1295" s="116" t="b">
        <v>0</v>
      </c>
      <c r="B1295" s="194" t="s">
        <v>562</v>
      </c>
      <c r="C1295" s="140" t="s">
        <v>14</v>
      </c>
      <c r="D1295" s="123">
        <v>2010.0</v>
      </c>
      <c r="E1295" s="124" t="s">
        <v>597</v>
      </c>
      <c r="F1295" s="125" t="s">
        <v>566</v>
      </c>
      <c r="G1295" s="192">
        <v>0.75</v>
      </c>
      <c r="H1295" s="143">
        <v>1840.0</v>
      </c>
    </row>
    <row r="1296" ht="15.75" customHeight="1">
      <c r="A1296" s="116" t="b">
        <v>0</v>
      </c>
      <c r="B1296" s="194" t="s">
        <v>562</v>
      </c>
      <c r="C1296" s="140" t="s">
        <v>14</v>
      </c>
      <c r="D1296" s="123">
        <v>2010.0</v>
      </c>
      <c r="E1296" s="124" t="s">
        <v>597</v>
      </c>
      <c r="F1296" s="125" t="s">
        <v>566</v>
      </c>
      <c r="G1296" s="192">
        <v>0.75</v>
      </c>
      <c r="H1296" s="143">
        <v>1840.0</v>
      </c>
    </row>
    <row r="1297" ht="15.75" customHeight="1">
      <c r="A1297" s="116" t="b">
        <v>1</v>
      </c>
      <c r="B1297" s="194" t="s">
        <v>562</v>
      </c>
      <c r="C1297" s="152" t="s">
        <v>14</v>
      </c>
      <c r="D1297" s="123">
        <v>2012.0</v>
      </c>
      <c r="E1297" s="124" t="s">
        <v>597</v>
      </c>
      <c r="F1297" s="125" t="s">
        <v>566</v>
      </c>
      <c r="G1297" s="192">
        <v>0.75</v>
      </c>
      <c r="H1297" s="182">
        <v>1060.0</v>
      </c>
    </row>
    <row r="1298" ht="15.75" customHeight="1">
      <c r="A1298" s="116" t="b">
        <v>1</v>
      </c>
      <c r="B1298" s="194" t="s">
        <v>562</v>
      </c>
      <c r="C1298" s="140" t="s">
        <v>14</v>
      </c>
      <c r="D1298" s="123">
        <v>2013.0</v>
      </c>
      <c r="E1298" s="124" t="s">
        <v>597</v>
      </c>
      <c r="F1298" s="124" t="s">
        <v>566</v>
      </c>
      <c r="G1298" s="192">
        <v>0.75</v>
      </c>
      <c r="H1298" s="154">
        <v>895.0</v>
      </c>
    </row>
    <row r="1299" ht="15.75" customHeight="1">
      <c r="A1299" s="116" t="b">
        <v>1</v>
      </c>
      <c r="B1299" s="194" t="s">
        <v>562</v>
      </c>
      <c r="C1299" s="152" t="s">
        <v>14</v>
      </c>
      <c r="D1299" s="123">
        <v>2014.0</v>
      </c>
      <c r="E1299" s="124" t="s">
        <v>597</v>
      </c>
      <c r="F1299" s="124" t="s">
        <v>566</v>
      </c>
      <c r="G1299" s="186">
        <v>0.75</v>
      </c>
      <c r="H1299" s="181">
        <v>1080.0</v>
      </c>
    </row>
    <row r="1300" ht="15.75" customHeight="1">
      <c r="A1300" s="116" t="b">
        <v>1</v>
      </c>
      <c r="B1300" s="194" t="s">
        <v>562</v>
      </c>
      <c r="C1300" s="140" t="s">
        <v>14</v>
      </c>
      <c r="D1300" s="123">
        <v>2015.0</v>
      </c>
      <c r="E1300" s="124" t="s">
        <v>597</v>
      </c>
      <c r="F1300" s="124" t="s">
        <v>566</v>
      </c>
      <c r="G1300" s="186">
        <v>0.75</v>
      </c>
      <c r="H1300" s="182">
        <v>1335.0</v>
      </c>
    </row>
    <row r="1301" ht="15.75" customHeight="1">
      <c r="A1301" s="116" t="b">
        <v>0</v>
      </c>
      <c r="B1301" s="194" t="s">
        <v>562</v>
      </c>
      <c r="C1301" s="140" t="s">
        <v>14</v>
      </c>
      <c r="D1301" s="123">
        <v>2015.0</v>
      </c>
      <c r="E1301" s="124" t="s">
        <v>597</v>
      </c>
      <c r="F1301" s="125" t="s">
        <v>566</v>
      </c>
      <c r="G1301" s="186">
        <v>0.75</v>
      </c>
      <c r="H1301" s="143">
        <v>1165.0</v>
      </c>
    </row>
    <row r="1302" ht="15.75" customHeight="1">
      <c r="A1302" s="116" t="b">
        <v>0</v>
      </c>
      <c r="B1302" s="194" t="s">
        <v>562</v>
      </c>
      <c r="C1302" s="140" t="s">
        <v>14</v>
      </c>
      <c r="D1302" s="173">
        <v>2009.0</v>
      </c>
      <c r="E1302" s="124" t="s">
        <v>597</v>
      </c>
      <c r="F1302" s="210" t="s">
        <v>599</v>
      </c>
      <c r="G1302" s="186">
        <v>0.75</v>
      </c>
      <c r="H1302" s="143">
        <v>400.0</v>
      </c>
    </row>
    <row r="1303" ht="15.75" customHeight="1">
      <c r="A1303" s="116" t="b">
        <v>0</v>
      </c>
      <c r="B1303" s="194" t="s">
        <v>562</v>
      </c>
      <c r="C1303" s="140" t="s">
        <v>14</v>
      </c>
      <c r="D1303" s="173">
        <v>2015.0</v>
      </c>
      <c r="E1303" s="124" t="s">
        <v>597</v>
      </c>
      <c r="F1303" s="210" t="s">
        <v>599</v>
      </c>
      <c r="G1303" s="186">
        <v>0.75</v>
      </c>
      <c r="H1303" s="143">
        <v>390.0</v>
      </c>
    </row>
    <row r="1304" ht="15.75" customHeight="1">
      <c r="A1304" s="116" t="b">
        <v>0</v>
      </c>
      <c r="B1304" s="194" t="s">
        <v>562</v>
      </c>
      <c r="C1304" s="140" t="s">
        <v>14</v>
      </c>
      <c r="D1304" s="173">
        <v>2017.0</v>
      </c>
      <c r="E1304" s="124" t="s">
        <v>597</v>
      </c>
      <c r="F1304" s="210" t="s">
        <v>599</v>
      </c>
      <c r="G1304" s="186">
        <v>0.75</v>
      </c>
      <c r="H1304" s="143">
        <v>375.0</v>
      </c>
    </row>
    <row r="1305" ht="15.75" customHeight="1">
      <c r="A1305" s="116" t="b">
        <v>0</v>
      </c>
      <c r="B1305" s="194" t="s">
        <v>562</v>
      </c>
      <c r="C1305" s="140" t="s">
        <v>14</v>
      </c>
      <c r="D1305" s="173">
        <v>2018.0</v>
      </c>
      <c r="E1305" s="124" t="s">
        <v>597</v>
      </c>
      <c r="F1305" s="210" t="s">
        <v>599</v>
      </c>
      <c r="G1305" s="186">
        <v>0.75</v>
      </c>
      <c r="H1305" s="143">
        <v>360.0</v>
      </c>
    </row>
    <row r="1306" ht="15.75" customHeight="1">
      <c r="A1306" s="116" t="b">
        <v>0</v>
      </c>
      <c r="B1306" s="194" t="s">
        <v>562</v>
      </c>
      <c r="C1306" s="122" t="s">
        <v>14</v>
      </c>
      <c r="D1306" s="131">
        <v>1998.0</v>
      </c>
      <c r="E1306" s="137" t="s">
        <v>600</v>
      </c>
      <c r="F1306" s="137" t="s">
        <v>601</v>
      </c>
      <c r="G1306" s="129">
        <v>0.75</v>
      </c>
      <c r="H1306" s="133">
        <v>430.0</v>
      </c>
    </row>
    <row r="1307" ht="15.75" customHeight="1">
      <c r="A1307" s="116" t="b">
        <v>0</v>
      </c>
      <c r="B1307" s="194" t="s">
        <v>562</v>
      </c>
      <c r="C1307" s="144" t="s">
        <v>14</v>
      </c>
      <c r="D1307" s="173">
        <v>2020.0</v>
      </c>
      <c r="E1307" s="125" t="s">
        <v>602</v>
      </c>
      <c r="F1307" s="125" t="s">
        <v>589</v>
      </c>
      <c r="G1307" s="206">
        <v>0.75</v>
      </c>
      <c r="H1307" s="181">
        <v>90.0</v>
      </c>
    </row>
    <row r="1308" ht="15.75" customHeight="1">
      <c r="A1308" s="116" t="b">
        <v>0</v>
      </c>
      <c r="B1308" s="194" t="s">
        <v>562</v>
      </c>
      <c r="C1308" s="144" t="s">
        <v>14</v>
      </c>
      <c r="D1308" s="128">
        <v>2000.0</v>
      </c>
      <c r="E1308" s="125" t="s">
        <v>603</v>
      </c>
      <c r="F1308" s="125" t="s">
        <v>604</v>
      </c>
      <c r="G1308" s="129">
        <v>0.75</v>
      </c>
      <c r="H1308" s="130">
        <v>615.0</v>
      </c>
    </row>
    <row r="1309" ht="15.75" customHeight="1">
      <c r="A1309" s="116" t="b">
        <v>0</v>
      </c>
      <c r="B1309" s="194" t="s">
        <v>562</v>
      </c>
      <c r="C1309" s="144" t="s">
        <v>14</v>
      </c>
      <c r="D1309" s="123">
        <v>1975.0</v>
      </c>
      <c r="E1309" s="124" t="s">
        <v>603</v>
      </c>
      <c r="F1309" s="124" t="s">
        <v>604</v>
      </c>
      <c r="G1309" s="192">
        <v>0.75</v>
      </c>
      <c r="H1309" s="143">
        <v>390.0</v>
      </c>
    </row>
    <row r="1310" ht="15.75" customHeight="1">
      <c r="A1310" s="116" t="b">
        <v>0</v>
      </c>
      <c r="B1310" s="194" t="s">
        <v>562</v>
      </c>
      <c r="C1310" s="144" t="s">
        <v>14</v>
      </c>
      <c r="D1310" s="123">
        <v>1977.0</v>
      </c>
      <c r="E1310" s="124" t="s">
        <v>603</v>
      </c>
      <c r="F1310" s="124" t="s">
        <v>604</v>
      </c>
      <c r="G1310" s="192">
        <v>0.75</v>
      </c>
      <c r="H1310" s="143">
        <v>435.0</v>
      </c>
    </row>
    <row r="1311" ht="15.75" customHeight="1">
      <c r="A1311" s="116" t="b">
        <v>0</v>
      </c>
      <c r="B1311" s="194" t="s">
        <v>562</v>
      </c>
      <c r="C1311" s="144" t="s">
        <v>14</v>
      </c>
      <c r="D1311" s="123">
        <v>1978.0</v>
      </c>
      <c r="E1311" s="124" t="s">
        <v>603</v>
      </c>
      <c r="F1311" s="124" t="s">
        <v>604</v>
      </c>
      <c r="G1311" s="192">
        <v>0.75</v>
      </c>
      <c r="H1311" s="143">
        <v>390.0</v>
      </c>
    </row>
    <row r="1312" ht="15.75" customHeight="1">
      <c r="A1312" s="116" t="b">
        <v>0</v>
      </c>
      <c r="B1312" s="194" t="s">
        <v>562</v>
      </c>
      <c r="C1312" s="144" t="s">
        <v>14</v>
      </c>
      <c r="D1312" s="123">
        <v>1982.0</v>
      </c>
      <c r="E1312" s="124" t="s">
        <v>603</v>
      </c>
      <c r="F1312" s="124" t="s">
        <v>604</v>
      </c>
      <c r="G1312" s="192">
        <v>0.75</v>
      </c>
      <c r="H1312" s="143">
        <v>860.0</v>
      </c>
    </row>
    <row r="1313" ht="15.75" customHeight="1">
      <c r="A1313" s="116" t="b">
        <v>0</v>
      </c>
      <c r="B1313" s="194" t="s">
        <v>562</v>
      </c>
      <c r="C1313" s="144" t="s">
        <v>14</v>
      </c>
      <c r="D1313" s="123">
        <v>1999.0</v>
      </c>
      <c r="E1313" s="124" t="s">
        <v>603</v>
      </c>
      <c r="F1313" s="124" t="s">
        <v>604</v>
      </c>
      <c r="G1313" s="192">
        <v>0.75</v>
      </c>
      <c r="H1313" s="143">
        <v>435.0</v>
      </c>
    </row>
    <row r="1314" ht="15.75" customHeight="1">
      <c r="A1314" s="116" t="b">
        <v>0</v>
      </c>
      <c r="B1314" s="194" t="s">
        <v>562</v>
      </c>
      <c r="C1314" s="144" t="s">
        <v>14</v>
      </c>
      <c r="D1314" s="123">
        <v>2018.0</v>
      </c>
      <c r="E1314" s="124" t="s">
        <v>603</v>
      </c>
      <c r="F1314" s="124" t="s">
        <v>604</v>
      </c>
      <c r="G1314" s="192">
        <v>0.75</v>
      </c>
      <c r="H1314" s="143">
        <v>460.0</v>
      </c>
    </row>
    <row r="1315" ht="15.75" customHeight="1">
      <c r="A1315" s="116" t="b">
        <v>0</v>
      </c>
      <c r="B1315" s="194" t="s">
        <v>562</v>
      </c>
      <c r="C1315" s="144" t="s">
        <v>14</v>
      </c>
      <c r="D1315" s="153">
        <v>1996.0</v>
      </c>
      <c r="E1315" s="137" t="s">
        <v>605</v>
      </c>
      <c r="F1315" s="137" t="s">
        <v>584</v>
      </c>
      <c r="G1315" s="129">
        <v>0.75</v>
      </c>
      <c r="H1315" s="211">
        <v>4645.0</v>
      </c>
    </row>
    <row r="1316" ht="15.75" customHeight="1">
      <c r="A1316" s="116" t="b">
        <v>0</v>
      </c>
      <c r="B1316" s="194" t="s">
        <v>562</v>
      </c>
      <c r="C1316" s="144" t="s">
        <v>14</v>
      </c>
      <c r="D1316" s="153">
        <v>2007.0</v>
      </c>
      <c r="E1316" s="137" t="s">
        <v>605</v>
      </c>
      <c r="F1316" s="137" t="s">
        <v>584</v>
      </c>
      <c r="G1316" s="142">
        <v>0.75</v>
      </c>
      <c r="H1316" s="211">
        <v>4730.0</v>
      </c>
    </row>
    <row r="1317" ht="15.75" customHeight="1">
      <c r="A1317" s="116" t="b">
        <v>0</v>
      </c>
      <c r="B1317" s="194" t="s">
        <v>562</v>
      </c>
      <c r="C1317" s="144" t="s">
        <v>14</v>
      </c>
      <c r="D1317" s="123">
        <v>1970.0</v>
      </c>
      <c r="E1317" s="124" t="s">
        <v>606</v>
      </c>
      <c r="F1317" s="125" t="s">
        <v>607</v>
      </c>
      <c r="G1317" s="192">
        <v>0.75</v>
      </c>
      <c r="H1317" s="143">
        <v>755.0</v>
      </c>
    </row>
    <row r="1318" ht="15.75" customHeight="1">
      <c r="A1318" s="116" t="b">
        <v>0</v>
      </c>
      <c r="B1318" s="194" t="s">
        <v>562</v>
      </c>
      <c r="C1318" s="144" t="s">
        <v>14</v>
      </c>
      <c r="D1318" s="123">
        <v>1972.0</v>
      </c>
      <c r="E1318" s="124" t="s">
        <v>606</v>
      </c>
      <c r="F1318" s="125" t="s">
        <v>607</v>
      </c>
      <c r="G1318" s="192">
        <v>0.75</v>
      </c>
      <c r="H1318" s="143">
        <v>755.0</v>
      </c>
    </row>
    <row r="1319" ht="15.75" customHeight="1">
      <c r="A1319" s="116" t="b">
        <v>0</v>
      </c>
      <c r="B1319" s="194" t="s">
        <v>562</v>
      </c>
      <c r="C1319" s="144" t="s">
        <v>14</v>
      </c>
      <c r="D1319" s="123">
        <v>1976.0</v>
      </c>
      <c r="E1319" s="124" t="s">
        <v>606</v>
      </c>
      <c r="F1319" s="125" t="s">
        <v>607</v>
      </c>
      <c r="G1319" s="192">
        <v>0.75</v>
      </c>
      <c r="H1319" s="143">
        <v>755.0</v>
      </c>
    </row>
    <row r="1320" ht="15.75" customHeight="1">
      <c r="A1320" s="116" t="b">
        <v>0</v>
      </c>
      <c r="B1320" s="194" t="s">
        <v>562</v>
      </c>
      <c r="C1320" s="144" t="s">
        <v>14</v>
      </c>
      <c r="D1320" s="123">
        <v>1979.0</v>
      </c>
      <c r="E1320" s="124" t="s">
        <v>606</v>
      </c>
      <c r="F1320" s="125" t="s">
        <v>607</v>
      </c>
      <c r="G1320" s="192">
        <v>0.75</v>
      </c>
      <c r="H1320" s="143">
        <v>755.0</v>
      </c>
    </row>
    <row r="1321" ht="15.75" customHeight="1">
      <c r="A1321" s="116" t="b">
        <v>0</v>
      </c>
      <c r="B1321" s="194" t="s">
        <v>562</v>
      </c>
      <c r="C1321" s="144" t="s">
        <v>14</v>
      </c>
      <c r="D1321" s="123">
        <v>1982.0</v>
      </c>
      <c r="E1321" s="124" t="s">
        <v>606</v>
      </c>
      <c r="F1321" s="125" t="s">
        <v>607</v>
      </c>
      <c r="G1321" s="192">
        <v>0.75</v>
      </c>
      <c r="H1321" s="143">
        <v>1700.0</v>
      </c>
    </row>
    <row r="1322" ht="15.75" customHeight="1">
      <c r="A1322" s="116" t="b">
        <v>0</v>
      </c>
      <c r="B1322" s="194" t="s">
        <v>562</v>
      </c>
      <c r="C1322" s="144" t="s">
        <v>14</v>
      </c>
      <c r="D1322" s="123">
        <v>1983.0</v>
      </c>
      <c r="E1322" s="124" t="s">
        <v>606</v>
      </c>
      <c r="F1322" s="125" t="s">
        <v>607</v>
      </c>
      <c r="G1322" s="192">
        <v>0.75</v>
      </c>
      <c r="H1322" s="143">
        <v>1225.0</v>
      </c>
    </row>
    <row r="1323" ht="15.75" customHeight="1">
      <c r="A1323" s="116" t="b">
        <v>0</v>
      </c>
      <c r="B1323" s="194" t="s">
        <v>562</v>
      </c>
      <c r="C1323" s="144" t="s">
        <v>14</v>
      </c>
      <c r="D1323" s="123">
        <v>1986.0</v>
      </c>
      <c r="E1323" s="124" t="s">
        <v>606</v>
      </c>
      <c r="F1323" s="125" t="s">
        <v>607</v>
      </c>
      <c r="G1323" s="192">
        <v>0.75</v>
      </c>
      <c r="H1323" s="143">
        <v>1135.0</v>
      </c>
    </row>
    <row r="1324" ht="15.75" customHeight="1">
      <c r="A1324" s="116" t="b">
        <v>0</v>
      </c>
      <c r="B1324" s="194" t="s">
        <v>562</v>
      </c>
      <c r="C1324" s="144" t="s">
        <v>14</v>
      </c>
      <c r="D1324" s="123">
        <v>1988.0</v>
      </c>
      <c r="E1324" s="124" t="s">
        <v>606</v>
      </c>
      <c r="F1324" s="125" t="s">
        <v>607</v>
      </c>
      <c r="G1324" s="192">
        <v>0.75</v>
      </c>
      <c r="H1324" s="143">
        <v>895.0</v>
      </c>
    </row>
    <row r="1325" ht="15.75" customHeight="1">
      <c r="A1325" s="116" t="b">
        <v>0</v>
      </c>
      <c r="B1325" s="194" t="s">
        <v>562</v>
      </c>
      <c r="C1325" s="144" t="s">
        <v>14</v>
      </c>
      <c r="D1325" s="123">
        <v>1989.0</v>
      </c>
      <c r="E1325" s="124" t="s">
        <v>606</v>
      </c>
      <c r="F1325" s="125" t="s">
        <v>607</v>
      </c>
      <c r="G1325" s="192">
        <v>0.75</v>
      </c>
      <c r="H1325" s="143">
        <v>990.0</v>
      </c>
    </row>
    <row r="1326" ht="15.75" customHeight="1">
      <c r="A1326" s="116" t="b">
        <v>1</v>
      </c>
      <c r="B1326" s="194" t="s">
        <v>562</v>
      </c>
      <c r="C1326" s="152" t="s">
        <v>14</v>
      </c>
      <c r="D1326" s="123">
        <v>1990.0</v>
      </c>
      <c r="E1326" s="124" t="s">
        <v>606</v>
      </c>
      <c r="F1326" s="124" t="s">
        <v>607</v>
      </c>
      <c r="G1326" s="186">
        <v>0.75</v>
      </c>
      <c r="H1326" s="181">
        <v>1790.0</v>
      </c>
    </row>
    <row r="1327" ht="15.75" customHeight="1">
      <c r="A1327" s="116" t="b">
        <v>0</v>
      </c>
      <c r="B1327" s="194" t="s">
        <v>562</v>
      </c>
      <c r="C1327" s="144" t="s">
        <v>14</v>
      </c>
      <c r="D1327" s="123">
        <v>1993.0</v>
      </c>
      <c r="E1327" s="124" t="s">
        <v>606</v>
      </c>
      <c r="F1327" s="125" t="s">
        <v>607</v>
      </c>
      <c r="G1327" s="192">
        <v>0.75</v>
      </c>
      <c r="H1327" s="143">
        <v>895.0</v>
      </c>
    </row>
    <row r="1328" ht="15.75" customHeight="1">
      <c r="A1328" s="116" t="b">
        <v>0</v>
      </c>
      <c r="B1328" s="194" t="s">
        <v>562</v>
      </c>
      <c r="C1328" s="144" t="s">
        <v>14</v>
      </c>
      <c r="D1328" s="123">
        <v>1995.0</v>
      </c>
      <c r="E1328" s="124" t="s">
        <v>606</v>
      </c>
      <c r="F1328" s="125" t="s">
        <v>607</v>
      </c>
      <c r="G1328" s="192">
        <v>0.75</v>
      </c>
      <c r="H1328" s="143">
        <v>1085.0</v>
      </c>
    </row>
    <row r="1329" ht="15.75" customHeight="1">
      <c r="A1329" s="116" t="b">
        <v>1</v>
      </c>
      <c r="B1329" s="194" t="s">
        <v>562</v>
      </c>
      <c r="C1329" s="122" t="s">
        <v>14</v>
      </c>
      <c r="D1329" s="180">
        <v>1997.0</v>
      </c>
      <c r="E1329" s="124" t="s">
        <v>608</v>
      </c>
      <c r="F1329" s="124" t="s">
        <v>607</v>
      </c>
      <c r="G1329" s="186">
        <v>0.75</v>
      </c>
      <c r="H1329" s="154">
        <v>950.0</v>
      </c>
    </row>
    <row r="1330" ht="15.75" customHeight="1">
      <c r="A1330" s="116" t="b">
        <v>1</v>
      </c>
      <c r="B1330" s="194" t="s">
        <v>562</v>
      </c>
      <c r="C1330" s="140" t="s">
        <v>14</v>
      </c>
      <c r="D1330" s="123">
        <v>2000.0</v>
      </c>
      <c r="E1330" s="124" t="s">
        <v>606</v>
      </c>
      <c r="F1330" s="124" t="s">
        <v>607</v>
      </c>
      <c r="G1330" s="186">
        <v>0.75</v>
      </c>
      <c r="H1330" s="179">
        <v>1845.0</v>
      </c>
    </row>
    <row r="1331" ht="15.75" customHeight="1">
      <c r="A1331" s="116" t="b">
        <v>0</v>
      </c>
      <c r="B1331" s="194" t="s">
        <v>562</v>
      </c>
      <c r="C1331" s="144" t="s">
        <v>14</v>
      </c>
      <c r="D1331" s="123">
        <v>2003.0</v>
      </c>
      <c r="E1331" s="124" t="s">
        <v>606</v>
      </c>
      <c r="F1331" s="125" t="s">
        <v>607</v>
      </c>
      <c r="G1331" s="192">
        <v>0.75</v>
      </c>
      <c r="H1331" s="143">
        <v>1045.0</v>
      </c>
    </row>
    <row r="1332" ht="15.75" customHeight="1">
      <c r="A1332" s="116" t="b">
        <v>0</v>
      </c>
      <c r="B1332" s="194" t="s">
        <v>562</v>
      </c>
      <c r="C1332" s="144" t="s">
        <v>14</v>
      </c>
      <c r="D1332" s="123">
        <v>2006.0</v>
      </c>
      <c r="E1332" s="124" t="s">
        <v>606</v>
      </c>
      <c r="F1332" s="125" t="s">
        <v>607</v>
      </c>
      <c r="G1332" s="192">
        <v>0.75</v>
      </c>
      <c r="H1332" s="143">
        <v>850.0</v>
      </c>
    </row>
    <row r="1333" ht="15.75" customHeight="1">
      <c r="A1333" s="116" t="b">
        <v>1</v>
      </c>
      <c r="B1333" s="194" t="s">
        <v>562</v>
      </c>
      <c r="C1333" s="152" t="s">
        <v>14</v>
      </c>
      <c r="D1333" s="123">
        <v>2010.0</v>
      </c>
      <c r="E1333" s="124" t="s">
        <v>606</v>
      </c>
      <c r="F1333" s="124" t="s">
        <v>607</v>
      </c>
      <c r="G1333" s="186">
        <v>0.75</v>
      </c>
      <c r="H1333" s="181">
        <v>1380.0</v>
      </c>
    </row>
    <row r="1334" ht="15.75" customHeight="1">
      <c r="A1334" s="116" t="b">
        <v>1</v>
      </c>
      <c r="B1334" s="194" t="s">
        <v>562</v>
      </c>
      <c r="C1334" s="152" t="s">
        <v>14</v>
      </c>
      <c r="D1334" s="123">
        <v>2012.0</v>
      </c>
      <c r="E1334" s="124" t="s">
        <v>606</v>
      </c>
      <c r="F1334" s="124" t="s">
        <v>607</v>
      </c>
      <c r="G1334" s="186">
        <v>0.75</v>
      </c>
      <c r="H1334" s="154">
        <v>890.0</v>
      </c>
    </row>
    <row r="1335" ht="15.75" customHeight="1">
      <c r="A1335" s="116" t="b">
        <v>0</v>
      </c>
      <c r="B1335" s="194" t="s">
        <v>562</v>
      </c>
      <c r="C1335" s="144" t="s">
        <v>14</v>
      </c>
      <c r="D1335" s="123">
        <v>2013.0</v>
      </c>
      <c r="E1335" s="124" t="s">
        <v>606</v>
      </c>
      <c r="F1335" s="125" t="s">
        <v>607</v>
      </c>
      <c r="G1335" s="192">
        <v>0.75</v>
      </c>
      <c r="H1335" s="143">
        <v>850.0</v>
      </c>
    </row>
    <row r="1336" ht="15.75" customHeight="1">
      <c r="A1336" s="116" t="b">
        <v>1</v>
      </c>
      <c r="B1336" s="194" t="s">
        <v>562</v>
      </c>
      <c r="C1336" s="140" t="s">
        <v>14</v>
      </c>
      <c r="D1336" s="123">
        <v>2014.0</v>
      </c>
      <c r="E1336" s="124" t="s">
        <v>606</v>
      </c>
      <c r="F1336" s="124" t="s">
        <v>607</v>
      </c>
      <c r="G1336" s="186">
        <v>0.75</v>
      </c>
      <c r="H1336" s="182">
        <v>870.0</v>
      </c>
    </row>
    <row r="1337" ht="15.75" customHeight="1">
      <c r="A1337" s="116" t="b">
        <v>1</v>
      </c>
      <c r="B1337" s="194" t="s">
        <v>562</v>
      </c>
      <c r="C1337" s="144" t="s">
        <v>14</v>
      </c>
      <c r="D1337" s="173">
        <v>2019.0</v>
      </c>
      <c r="E1337" s="124" t="s">
        <v>606</v>
      </c>
      <c r="F1337" s="125" t="s">
        <v>607</v>
      </c>
      <c r="G1337" s="192">
        <v>0.75</v>
      </c>
      <c r="H1337" s="143">
        <v>780.0</v>
      </c>
    </row>
    <row r="1338" ht="15.75" customHeight="1">
      <c r="A1338" s="116" t="b">
        <v>1</v>
      </c>
      <c r="B1338" s="194" t="s">
        <v>562</v>
      </c>
      <c r="C1338" s="195" t="s">
        <v>14</v>
      </c>
      <c r="D1338" s="173" t="s">
        <v>609</v>
      </c>
      <c r="E1338" s="125" t="s">
        <v>606</v>
      </c>
      <c r="F1338" s="125" t="s">
        <v>610</v>
      </c>
      <c r="G1338" s="186">
        <v>0.75</v>
      </c>
      <c r="H1338" s="181">
        <v>6230.0</v>
      </c>
    </row>
    <row r="1339" ht="15.75" customHeight="1">
      <c r="A1339" s="116" t="b">
        <v>0</v>
      </c>
      <c r="B1339" s="194" t="s">
        <v>562</v>
      </c>
      <c r="C1339" s="195" t="s">
        <v>14</v>
      </c>
      <c r="D1339" s="173">
        <v>2020.0</v>
      </c>
      <c r="E1339" s="125" t="s">
        <v>611</v>
      </c>
      <c r="F1339" s="125" t="s">
        <v>612</v>
      </c>
      <c r="G1339" s="206">
        <v>0.75</v>
      </c>
      <c r="H1339" s="181">
        <v>795.0</v>
      </c>
    </row>
    <row r="1340" ht="15.75" customHeight="1">
      <c r="A1340" s="116" t="b">
        <v>0</v>
      </c>
      <c r="B1340" s="194" t="s">
        <v>562</v>
      </c>
      <c r="C1340" s="139" t="s">
        <v>14</v>
      </c>
      <c r="D1340" s="173">
        <v>2020.0</v>
      </c>
      <c r="E1340" s="125" t="s">
        <v>613</v>
      </c>
      <c r="F1340" s="125" t="s">
        <v>572</v>
      </c>
      <c r="G1340" s="206">
        <v>0.75</v>
      </c>
      <c r="H1340" s="181">
        <v>330.0</v>
      </c>
    </row>
    <row r="1341" ht="15.75" customHeight="1">
      <c r="A1341" s="116" t="b">
        <v>0</v>
      </c>
      <c r="B1341" s="194" t="s">
        <v>562</v>
      </c>
      <c r="C1341" s="139" t="s">
        <v>14</v>
      </c>
      <c r="D1341" s="123">
        <v>1978.0</v>
      </c>
      <c r="E1341" s="124" t="s">
        <v>614</v>
      </c>
      <c r="F1341" s="125" t="s">
        <v>615</v>
      </c>
      <c r="G1341" s="192">
        <v>0.75</v>
      </c>
      <c r="H1341" s="143">
        <v>790.0</v>
      </c>
    </row>
    <row r="1342" ht="15.75" customHeight="1">
      <c r="A1342" s="116" t="b">
        <v>0</v>
      </c>
      <c r="B1342" s="194" t="s">
        <v>562</v>
      </c>
      <c r="C1342" s="139" t="s">
        <v>14</v>
      </c>
      <c r="D1342" s="123">
        <v>1980.0</v>
      </c>
      <c r="E1342" s="124" t="s">
        <v>614</v>
      </c>
      <c r="F1342" s="125" t="s">
        <v>615</v>
      </c>
      <c r="G1342" s="192">
        <v>0.75</v>
      </c>
      <c r="H1342" s="143">
        <v>850.0</v>
      </c>
    </row>
    <row r="1343" ht="15.75" customHeight="1">
      <c r="A1343" s="116" t="b">
        <v>0</v>
      </c>
      <c r="B1343" s="194" t="s">
        <v>562</v>
      </c>
      <c r="C1343" s="139" t="s">
        <v>14</v>
      </c>
      <c r="D1343" s="123">
        <v>1982.0</v>
      </c>
      <c r="E1343" s="124" t="s">
        <v>614</v>
      </c>
      <c r="F1343" s="125" t="s">
        <v>615</v>
      </c>
      <c r="G1343" s="192">
        <v>0.75</v>
      </c>
      <c r="H1343" s="143">
        <v>2105.0</v>
      </c>
    </row>
    <row r="1344" ht="15.75" customHeight="1">
      <c r="A1344" s="116" t="b">
        <v>0</v>
      </c>
      <c r="B1344" s="194" t="s">
        <v>562</v>
      </c>
      <c r="C1344" s="139" t="s">
        <v>14</v>
      </c>
      <c r="D1344" s="123">
        <v>1983.0</v>
      </c>
      <c r="E1344" s="124" t="s">
        <v>614</v>
      </c>
      <c r="F1344" s="125" t="s">
        <v>615</v>
      </c>
      <c r="G1344" s="192">
        <v>0.75</v>
      </c>
      <c r="H1344" s="143">
        <v>850.0</v>
      </c>
    </row>
    <row r="1345" ht="15.75" customHeight="1">
      <c r="A1345" s="116" t="b">
        <v>0</v>
      </c>
      <c r="B1345" s="194" t="s">
        <v>562</v>
      </c>
      <c r="C1345" s="139" t="s">
        <v>14</v>
      </c>
      <c r="D1345" s="123">
        <v>1984.0</v>
      </c>
      <c r="E1345" s="124" t="s">
        <v>614</v>
      </c>
      <c r="F1345" s="125" t="s">
        <v>615</v>
      </c>
      <c r="G1345" s="192">
        <v>0.75</v>
      </c>
      <c r="H1345" s="143">
        <v>850.0</v>
      </c>
    </row>
    <row r="1346" ht="15.75" customHeight="1">
      <c r="A1346" s="116" t="b">
        <v>0</v>
      </c>
      <c r="B1346" s="194" t="s">
        <v>562</v>
      </c>
      <c r="C1346" s="139" t="s">
        <v>14</v>
      </c>
      <c r="D1346" s="123">
        <v>1986.0</v>
      </c>
      <c r="E1346" s="124" t="s">
        <v>614</v>
      </c>
      <c r="F1346" s="125" t="s">
        <v>615</v>
      </c>
      <c r="G1346" s="192">
        <v>0.75</v>
      </c>
      <c r="H1346" s="143">
        <v>1700.0</v>
      </c>
    </row>
    <row r="1347" ht="15.75" customHeight="1">
      <c r="A1347" s="116" t="b">
        <v>0</v>
      </c>
      <c r="B1347" s="194" t="s">
        <v>562</v>
      </c>
      <c r="C1347" s="139" t="s">
        <v>14</v>
      </c>
      <c r="D1347" s="123">
        <v>1989.0</v>
      </c>
      <c r="E1347" s="124" t="s">
        <v>614</v>
      </c>
      <c r="F1347" s="125" t="s">
        <v>615</v>
      </c>
      <c r="G1347" s="192">
        <v>0.75</v>
      </c>
      <c r="H1347" s="143">
        <v>990.0</v>
      </c>
    </row>
    <row r="1348" ht="15.75" customHeight="1">
      <c r="A1348" s="116" t="b">
        <v>0</v>
      </c>
      <c r="B1348" s="194" t="s">
        <v>562</v>
      </c>
      <c r="C1348" s="139" t="s">
        <v>14</v>
      </c>
      <c r="D1348" s="123">
        <v>1991.0</v>
      </c>
      <c r="E1348" s="124" t="s">
        <v>614</v>
      </c>
      <c r="F1348" s="125" t="s">
        <v>615</v>
      </c>
      <c r="G1348" s="192">
        <v>0.75</v>
      </c>
      <c r="H1348" s="143">
        <v>895.0</v>
      </c>
    </row>
    <row r="1349" ht="15.75" customHeight="1">
      <c r="A1349" s="116" t="b">
        <v>0</v>
      </c>
      <c r="B1349" s="194" t="s">
        <v>562</v>
      </c>
      <c r="C1349" s="139" t="s">
        <v>14</v>
      </c>
      <c r="D1349" s="123">
        <v>1992.0</v>
      </c>
      <c r="E1349" s="124" t="s">
        <v>614</v>
      </c>
      <c r="F1349" s="125" t="s">
        <v>615</v>
      </c>
      <c r="G1349" s="192">
        <v>0.75</v>
      </c>
      <c r="H1349" s="143">
        <v>895.0</v>
      </c>
    </row>
    <row r="1350" ht="15.75" customHeight="1">
      <c r="A1350" s="116" t="b">
        <v>0</v>
      </c>
      <c r="B1350" s="194" t="s">
        <v>562</v>
      </c>
      <c r="C1350" s="139" t="s">
        <v>14</v>
      </c>
      <c r="D1350" s="123">
        <v>1993.0</v>
      </c>
      <c r="E1350" s="124" t="s">
        <v>614</v>
      </c>
      <c r="F1350" s="125" t="s">
        <v>615</v>
      </c>
      <c r="G1350" s="192">
        <v>0.75</v>
      </c>
      <c r="H1350" s="143">
        <v>945.0</v>
      </c>
    </row>
    <row r="1351" ht="15.75" customHeight="1">
      <c r="A1351" s="116" t="b">
        <v>0</v>
      </c>
      <c r="B1351" s="194" t="s">
        <v>562</v>
      </c>
      <c r="C1351" s="139" t="s">
        <v>14</v>
      </c>
      <c r="D1351" s="123">
        <v>1994.0</v>
      </c>
      <c r="E1351" s="124" t="s">
        <v>614</v>
      </c>
      <c r="F1351" s="125" t="s">
        <v>615</v>
      </c>
      <c r="G1351" s="192">
        <v>0.75</v>
      </c>
      <c r="H1351" s="143">
        <v>895.0</v>
      </c>
    </row>
    <row r="1352" ht="15.75" customHeight="1">
      <c r="A1352" s="116" t="b">
        <v>0</v>
      </c>
      <c r="B1352" s="194" t="s">
        <v>562</v>
      </c>
      <c r="C1352" s="139" t="s">
        <v>14</v>
      </c>
      <c r="D1352" s="123">
        <v>1995.0</v>
      </c>
      <c r="E1352" s="124" t="s">
        <v>614</v>
      </c>
      <c r="F1352" s="125" t="s">
        <v>615</v>
      </c>
      <c r="G1352" s="192">
        <v>0.75</v>
      </c>
      <c r="H1352" s="143">
        <v>1050.0</v>
      </c>
    </row>
    <row r="1353" ht="15.75" customHeight="1">
      <c r="A1353" s="116" t="b">
        <v>0</v>
      </c>
      <c r="B1353" s="194" t="s">
        <v>562</v>
      </c>
      <c r="C1353" s="139" t="s">
        <v>14</v>
      </c>
      <c r="D1353" s="123">
        <v>1996.0</v>
      </c>
      <c r="E1353" s="124" t="s">
        <v>614</v>
      </c>
      <c r="F1353" s="125" t="s">
        <v>615</v>
      </c>
      <c r="G1353" s="192">
        <v>0.75</v>
      </c>
      <c r="H1353" s="143">
        <v>1050.0</v>
      </c>
    </row>
    <row r="1354" ht="15.75" customHeight="1">
      <c r="A1354" s="116" t="b">
        <v>0</v>
      </c>
      <c r="B1354" s="194" t="s">
        <v>562</v>
      </c>
      <c r="C1354" s="139" t="s">
        <v>14</v>
      </c>
      <c r="D1354" s="123" t="s">
        <v>616</v>
      </c>
      <c r="E1354" s="124" t="s">
        <v>614</v>
      </c>
      <c r="F1354" s="125" t="s">
        <v>615</v>
      </c>
      <c r="G1354" s="192">
        <v>0.75</v>
      </c>
      <c r="H1354" s="143">
        <v>945.0</v>
      </c>
    </row>
    <row r="1355" ht="15.75" customHeight="1">
      <c r="A1355" s="116" t="b">
        <v>1</v>
      </c>
      <c r="B1355" s="194" t="s">
        <v>562</v>
      </c>
      <c r="C1355" s="195" t="s">
        <v>14</v>
      </c>
      <c r="D1355" s="173">
        <v>1998.0</v>
      </c>
      <c r="E1355" s="125" t="s">
        <v>614</v>
      </c>
      <c r="F1355" s="125" t="s">
        <v>615</v>
      </c>
      <c r="G1355" s="186">
        <v>0.75</v>
      </c>
      <c r="H1355" s="181">
        <v>1045.0</v>
      </c>
    </row>
    <row r="1356" ht="15.75" customHeight="1">
      <c r="A1356" s="116" t="b">
        <v>0</v>
      </c>
      <c r="B1356" s="194" t="s">
        <v>562</v>
      </c>
      <c r="C1356" s="139" t="s">
        <v>14</v>
      </c>
      <c r="D1356" s="123">
        <v>2000.0</v>
      </c>
      <c r="E1356" s="124" t="s">
        <v>614</v>
      </c>
      <c r="F1356" s="125" t="s">
        <v>615</v>
      </c>
      <c r="G1356" s="192">
        <v>0.75</v>
      </c>
      <c r="H1356" s="143">
        <v>3250.0</v>
      </c>
    </row>
    <row r="1357" ht="15.75" customHeight="1">
      <c r="A1357" s="116" t="b">
        <v>1</v>
      </c>
      <c r="B1357" s="194" t="s">
        <v>562</v>
      </c>
      <c r="C1357" s="122" t="s">
        <v>14</v>
      </c>
      <c r="D1357" s="180">
        <v>2001.0</v>
      </c>
      <c r="E1357" s="124" t="s">
        <v>617</v>
      </c>
      <c r="F1357" s="125" t="s">
        <v>615</v>
      </c>
      <c r="G1357" s="186">
        <v>0.75</v>
      </c>
      <c r="H1357" s="154">
        <v>910.0</v>
      </c>
    </row>
    <row r="1358" ht="15.75" customHeight="1">
      <c r="A1358" s="116" t="b">
        <v>1</v>
      </c>
      <c r="B1358" s="194" t="s">
        <v>562</v>
      </c>
      <c r="C1358" s="195" t="s">
        <v>14</v>
      </c>
      <c r="D1358" s="173">
        <v>2002.0</v>
      </c>
      <c r="E1358" s="125" t="s">
        <v>614</v>
      </c>
      <c r="F1358" s="125" t="s">
        <v>615</v>
      </c>
      <c r="G1358" s="186">
        <v>0.75</v>
      </c>
      <c r="H1358" s="181">
        <v>930.0</v>
      </c>
    </row>
    <row r="1359" ht="15.75" customHeight="1">
      <c r="A1359" s="116" t="b">
        <v>0</v>
      </c>
      <c r="B1359" s="194" t="s">
        <v>562</v>
      </c>
      <c r="C1359" s="139" t="s">
        <v>14</v>
      </c>
      <c r="D1359" s="123">
        <v>2003.0</v>
      </c>
      <c r="E1359" s="124" t="s">
        <v>614</v>
      </c>
      <c r="F1359" s="125" t="s">
        <v>615</v>
      </c>
      <c r="G1359" s="192">
        <v>0.75</v>
      </c>
      <c r="H1359" s="143">
        <v>990.0</v>
      </c>
    </row>
    <row r="1360" ht="15.75" customHeight="1">
      <c r="A1360" s="116" t="b">
        <v>0</v>
      </c>
      <c r="B1360" s="194" t="s">
        <v>562</v>
      </c>
      <c r="C1360" s="139" t="s">
        <v>14</v>
      </c>
      <c r="D1360" s="123">
        <v>2004.0</v>
      </c>
      <c r="E1360" s="124" t="s">
        <v>614</v>
      </c>
      <c r="F1360" s="125" t="s">
        <v>615</v>
      </c>
      <c r="G1360" s="192">
        <v>0.75</v>
      </c>
      <c r="H1360" s="143">
        <v>945.0</v>
      </c>
    </row>
    <row r="1361" ht="15.75" customHeight="1">
      <c r="A1361" s="116" t="b">
        <v>1</v>
      </c>
      <c r="B1361" s="194" t="s">
        <v>562</v>
      </c>
      <c r="C1361" s="195" t="s">
        <v>14</v>
      </c>
      <c r="D1361" s="173">
        <v>2005.0</v>
      </c>
      <c r="E1361" s="125" t="s">
        <v>614</v>
      </c>
      <c r="F1361" s="125" t="s">
        <v>615</v>
      </c>
      <c r="G1361" s="186">
        <v>0.75</v>
      </c>
      <c r="H1361" s="181">
        <v>1200.0</v>
      </c>
    </row>
    <row r="1362" ht="15.75" customHeight="1">
      <c r="A1362" s="116" t="b">
        <v>0</v>
      </c>
      <c r="B1362" s="194" t="s">
        <v>562</v>
      </c>
      <c r="C1362" s="139" t="s">
        <v>14</v>
      </c>
      <c r="D1362" s="123">
        <v>2007.0</v>
      </c>
      <c r="E1362" s="124" t="s">
        <v>614</v>
      </c>
      <c r="F1362" s="125" t="s">
        <v>615</v>
      </c>
      <c r="G1362" s="192">
        <v>0.75</v>
      </c>
      <c r="H1362" s="143">
        <v>895.0</v>
      </c>
    </row>
    <row r="1363" ht="15.75" customHeight="1">
      <c r="A1363" s="116" t="b">
        <v>0</v>
      </c>
      <c r="B1363" s="194" t="s">
        <v>562</v>
      </c>
      <c r="C1363" s="139" t="s">
        <v>14</v>
      </c>
      <c r="D1363" s="123">
        <v>2009.0</v>
      </c>
      <c r="E1363" s="124" t="s">
        <v>614</v>
      </c>
      <c r="F1363" s="125" t="s">
        <v>615</v>
      </c>
      <c r="G1363" s="192">
        <v>0.75</v>
      </c>
      <c r="H1363" s="143">
        <v>1225.0</v>
      </c>
    </row>
    <row r="1364" ht="15.75" customHeight="1">
      <c r="A1364" s="116" t="b">
        <v>1</v>
      </c>
      <c r="B1364" s="194" t="s">
        <v>562</v>
      </c>
      <c r="C1364" s="140" t="s">
        <v>14</v>
      </c>
      <c r="D1364" s="123">
        <v>2011.0</v>
      </c>
      <c r="E1364" s="124" t="s">
        <v>614</v>
      </c>
      <c r="F1364" s="125" t="s">
        <v>615</v>
      </c>
      <c r="G1364" s="186">
        <v>0.75</v>
      </c>
      <c r="H1364" s="154">
        <v>900.0</v>
      </c>
    </row>
    <row r="1365" ht="15.75" customHeight="1">
      <c r="A1365" s="116" t="b">
        <v>0</v>
      </c>
      <c r="B1365" s="194" t="s">
        <v>562</v>
      </c>
      <c r="C1365" s="139" t="s">
        <v>14</v>
      </c>
      <c r="D1365" s="123">
        <v>2013.0</v>
      </c>
      <c r="E1365" s="124" t="s">
        <v>614</v>
      </c>
      <c r="F1365" s="125" t="s">
        <v>615</v>
      </c>
      <c r="G1365" s="192">
        <v>0.75</v>
      </c>
      <c r="H1365" s="143">
        <v>945.0</v>
      </c>
    </row>
    <row r="1366" ht="15.75" customHeight="1">
      <c r="A1366" s="116" t="b">
        <v>1</v>
      </c>
      <c r="B1366" s="194" t="s">
        <v>562</v>
      </c>
      <c r="C1366" s="144" t="s">
        <v>14</v>
      </c>
      <c r="D1366" s="176">
        <v>2015.0</v>
      </c>
      <c r="E1366" s="124" t="s">
        <v>614</v>
      </c>
      <c r="F1366" s="125" t="s">
        <v>615</v>
      </c>
      <c r="G1366" s="186">
        <v>0.75</v>
      </c>
      <c r="H1366" s="181">
        <v>880.0</v>
      </c>
    </row>
    <row r="1367" ht="15.75" customHeight="1">
      <c r="A1367" s="116" t="b">
        <v>0</v>
      </c>
      <c r="B1367" s="194" t="s">
        <v>562</v>
      </c>
      <c r="C1367" s="139" t="s">
        <v>14</v>
      </c>
      <c r="D1367" s="123">
        <v>2016.0</v>
      </c>
      <c r="E1367" s="124" t="s">
        <v>614</v>
      </c>
      <c r="F1367" s="125" t="s">
        <v>615</v>
      </c>
      <c r="G1367" s="192">
        <v>0.75</v>
      </c>
      <c r="H1367" s="143">
        <v>1225.0</v>
      </c>
    </row>
    <row r="1368" ht="15.75" customHeight="1">
      <c r="A1368" s="116" t="b">
        <v>1</v>
      </c>
      <c r="B1368" s="194" t="s">
        <v>562</v>
      </c>
      <c r="C1368" s="139" t="s">
        <v>14</v>
      </c>
      <c r="D1368" s="176">
        <v>2018.0</v>
      </c>
      <c r="E1368" s="124" t="s">
        <v>614</v>
      </c>
      <c r="F1368" s="125" t="s">
        <v>615</v>
      </c>
      <c r="G1368" s="186">
        <v>0.75</v>
      </c>
      <c r="H1368" s="179">
        <v>1235.0</v>
      </c>
    </row>
    <row r="1369" ht="15.75" customHeight="1">
      <c r="A1369" s="116" t="b">
        <v>1</v>
      </c>
      <c r="B1369" s="194" t="s">
        <v>562</v>
      </c>
      <c r="C1369" s="152" t="s">
        <v>14</v>
      </c>
      <c r="D1369" s="123">
        <v>2019.0</v>
      </c>
      <c r="E1369" s="124" t="s">
        <v>614</v>
      </c>
      <c r="F1369" s="125" t="s">
        <v>615</v>
      </c>
      <c r="G1369" s="186">
        <v>0.75</v>
      </c>
      <c r="H1369" s="182">
        <v>960.0</v>
      </c>
    </row>
    <row r="1370" ht="15.75" customHeight="1">
      <c r="A1370" s="116" t="b">
        <v>1</v>
      </c>
      <c r="B1370" s="194" t="s">
        <v>562</v>
      </c>
      <c r="C1370" s="140" t="s">
        <v>14</v>
      </c>
      <c r="D1370" s="123">
        <v>2020.0</v>
      </c>
      <c r="E1370" s="124" t="s">
        <v>614</v>
      </c>
      <c r="F1370" s="125" t="s">
        <v>615</v>
      </c>
      <c r="G1370" s="186">
        <v>0.75</v>
      </c>
      <c r="H1370" s="154">
        <v>950.0</v>
      </c>
    </row>
    <row r="1371" ht="15.75" customHeight="1">
      <c r="A1371" s="116" t="b">
        <v>1</v>
      </c>
      <c r="B1371" s="194" t="s">
        <v>562</v>
      </c>
      <c r="C1371" s="139" t="s">
        <v>14</v>
      </c>
      <c r="D1371" s="173">
        <v>2021.0</v>
      </c>
      <c r="E1371" s="124" t="s">
        <v>614</v>
      </c>
      <c r="F1371" s="125" t="s">
        <v>615</v>
      </c>
      <c r="G1371" s="186">
        <v>0.75</v>
      </c>
      <c r="H1371" s="181">
        <v>850.0</v>
      </c>
    </row>
    <row r="1372" ht="15.75" customHeight="1">
      <c r="A1372" s="116" t="b">
        <v>0</v>
      </c>
      <c r="B1372" s="194" t="s">
        <v>562</v>
      </c>
      <c r="C1372" s="139" t="s">
        <v>14</v>
      </c>
      <c r="D1372" s="149">
        <v>1983.0</v>
      </c>
      <c r="E1372" s="198" t="s">
        <v>618</v>
      </c>
      <c r="F1372" s="212" t="s">
        <v>569</v>
      </c>
      <c r="G1372" s="192">
        <v>0.75</v>
      </c>
      <c r="H1372" s="211">
        <v>350.0</v>
      </c>
    </row>
    <row r="1373" ht="15.75" customHeight="1">
      <c r="A1373" s="116" t="b">
        <v>0</v>
      </c>
      <c r="B1373" s="194" t="s">
        <v>562</v>
      </c>
      <c r="C1373" s="139" t="s">
        <v>14</v>
      </c>
      <c r="D1373" s="123">
        <v>2002.0</v>
      </c>
      <c r="E1373" s="124" t="s">
        <v>619</v>
      </c>
      <c r="F1373" s="124" t="s">
        <v>568</v>
      </c>
      <c r="G1373" s="192">
        <v>0.75</v>
      </c>
      <c r="H1373" s="143">
        <v>600.0</v>
      </c>
    </row>
    <row r="1374" ht="15.75" customHeight="1">
      <c r="A1374" s="116" t="b">
        <v>0</v>
      </c>
      <c r="B1374" s="194" t="s">
        <v>562</v>
      </c>
      <c r="C1374" s="139" t="s">
        <v>14</v>
      </c>
      <c r="D1374" s="123">
        <v>2003.0</v>
      </c>
      <c r="E1374" s="124" t="s">
        <v>619</v>
      </c>
      <c r="F1374" s="124" t="s">
        <v>568</v>
      </c>
      <c r="G1374" s="192">
        <v>0.75</v>
      </c>
      <c r="H1374" s="143">
        <v>550.0</v>
      </c>
    </row>
    <row r="1375" ht="15.75" customHeight="1">
      <c r="A1375" s="116" t="b">
        <v>0</v>
      </c>
      <c r="B1375" s="194" t="s">
        <v>562</v>
      </c>
      <c r="C1375" s="139" t="s">
        <v>14</v>
      </c>
      <c r="D1375" s="123">
        <v>2004.0</v>
      </c>
      <c r="E1375" s="124" t="s">
        <v>619</v>
      </c>
      <c r="F1375" s="124" t="s">
        <v>568</v>
      </c>
      <c r="G1375" s="192">
        <v>0.75</v>
      </c>
      <c r="H1375" s="143">
        <v>505.0</v>
      </c>
    </row>
    <row r="1376" ht="15.75" customHeight="1">
      <c r="A1376" s="116" t="b">
        <v>0</v>
      </c>
      <c r="B1376" s="194" t="s">
        <v>562</v>
      </c>
      <c r="C1376" s="139" t="s">
        <v>14</v>
      </c>
      <c r="D1376" s="123">
        <v>2005.0</v>
      </c>
      <c r="E1376" s="124" t="s">
        <v>619</v>
      </c>
      <c r="F1376" s="124" t="s">
        <v>568</v>
      </c>
      <c r="G1376" s="192">
        <v>0.75</v>
      </c>
      <c r="H1376" s="143">
        <v>800.0</v>
      </c>
    </row>
    <row r="1377" ht="15.75" customHeight="1">
      <c r="A1377" s="116" t="b">
        <v>0</v>
      </c>
      <c r="B1377" s="194" t="s">
        <v>562</v>
      </c>
      <c r="C1377" s="139" t="s">
        <v>14</v>
      </c>
      <c r="D1377" s="128">
        <v>2004.0</v>
      </c>
      <c r="E1377" s="125" t="s">
        <v>620</v>
      </c>
      <c r="F1377" s="125" t="s">
        <v>621</v>
      </c>
      <c r="G1377" s="129">
        <v>0.75</v>
      </c>
      <c r="H1377" s="130">
        <v>275.0</v>
      </c>
    </row>
    <row r="1378" ht="15.75" customHeight="1">
      <c r="A1378" s="116" t="b">
        <v>0</v>
      </c>
      <c r="B1378" s="194" t="s">
        <v>562</v>
      </c>
      <c r="C1378" s="139" t="s">
        <v>14</v>
      </c>
      <c r="D1378" s="123">
        <v>1982.0</v>
      </c>
      <c r="E1378" s="125" t="s">
        <v>622</v>
      </c>
      <c r="F1378" s="125" t="s">
        <v>566</v>
      </c>
      <c r="G1378" s="192">
        <v>0.75</v>
      </c>
      <c r="H1378" s="143">
        <v>720.0</v>
      </c>
    </row>
    <row r="1379" ht="15.75" customHeight="1">
      <c r="A1379" s="116" t="b">
        <v>0</v>
      </c>
      <c r="B1379" s="194" t="s">
        <v>562</v>
      </c>
      <c r="C1379" s="139" t="s">
        <v>14</v>
      </c>
      <c r="D1379" s="128">
        <v>1989.0</v>
      </c>
      <c r="E1379" s="125" t="s">
        <v>622</v>
      </c>
      <c r="F1379" s="125" t="s">
        <v>566</v>
      </c>
      <c r="G1379" s="135">
        <v>0.75</v>
      </c>
      <c r="H1379" s="130">
        <v>795.0</v>
      </c>
    </row>
    <row r="1380" ht="15.75" customHeight="1">
      <c r="A1380" s="116" t="b">
        <v>0</v>
      </c>
      <c r="B1380" s="194" t="s">
        <v>562</v>
      </c>
      <c r="C1380" s="139" t="s">
        <v>14</v>
      </c>
      <c r="D1380" s="123">
        <v>1990.0</v>
      </c>
      <c r="E1380" s="125" t="s">
        <v>622</v>
      </c>
      <c r="F1380" s="125" t="s">
        <v>566</v>
      </c>
      <c r="G1380" s="192">
        <v>0.75</v>
      </c>
      <c r="H1380" s="143">
        <v>720.0</v>
      </c>
    </row>
    <row r="1381" ht="15.75" customHeight="1">
      <c r="A1381" s="116" t="b">
        <v>0</v>
      </c>
      <c r="B1381" s="194" t="s">
        <v>562</v>
      </c>
      <c r="C1381" s="139" t="s">
        <v>14</v>
      </c>
      <c r="D1381" s="131">
        <v>2000.0</v>
      </c>
      <c r="E1381" s="125" t="s">
        <v>622</v>
      </c>
      <c r="F1381" s="125" t="s">
        <v>566</v>
      </c>
      <c r="G1381" s="129">
        <v>0.75</v>
      </c>
      <c r="H1381" s="138">
        <v>500.0</v>
      </c>
    </row>
    <row r="1382" ht="15.75" customHeight="1">
      <c r="A1382" s="116" t="b">
        <v>0</v>
      </c>
      <c r="B1382" s="194" t="s">
        <v>562</v>
      </c>
      <c r="C1382" s="139" t="s">
        <v>14</v>
      </c>
      <c r="D1382" s="123">
        <v>2003.0</v>
      </c>
      <c r="E1382" s="125" t="s">
        <v>622</v>
      </c>
      <c r="F1382" s="125" t="s">
        <v>566</v>
      </c>
      <c r="G1382" s="192">
        <v>0.75</v>
      </c>
      <c r="H1382" s="143">
        <v>3545.0</v>
      </c>
    </row>
    <row r="1383" ht="15.75" customHeight="1">
      <c r="A1383" s="116" t="b">
        <v>0</v>
      </c>
      <c r="B1383" s="194" t="s">
        <v>562</v>
      </c>
      <c r="C1383" s="139" t="s">
        <v>14</v>
      </c>
      <c r="D1383" s="128">
        <v>2020.0</v>
      </c>
      <c r="E1383" s="132" t="s">
        <v>622</v>
      </c>
      <c r="F1383" s="202" t="s">
        <v>623</v>
      </c>
      <c r="G1383" s="129">
        <v>0.75</v>
      </c>
      <c r="H1383" s="133">
        <v>80.0</v>
      </c>
    </row>
    <row r="1384" ht="15.75" customHeight="1">
      <c r="A1384" s="116" t="b">
        <v>0</v>
      </c>
      <c r="B1384" s="194" t="s">
        <v>562</v>
      </c>
      <c r="C1384" s="139" t="s">
        <v>14</v>
      </c>
      <c r="D1384" s="123">
        <v>1980.0</v>
      </c>
      <c r="E1384" s="125" t="s">
        <v>624</v>
      </c>
      <c r="F1384" s="125" t="s">
        <v>566</v>
      </c>
      <c r="G1384" s="192">
        <v>0.75</v>
      </c>
      <c r="H1384" s="143">
        <v>450.0</v>
      </c>
    </row>
    <row r="1385" ht="15.75" customHeight="1">
      <c r="A1385" s="116" t="b">
        <v>0</v>
      </c>
      <c r="B1385" s="194" t="s">
        <v>562</v>
      </c>
      <c r="C1385" s="139" t="s">
        <v>14</v>
      </c>
      <c r="D1385" s="123">
        <v>1988.0</v>
      </c>
      <c r="E1385" s="125" t="s">
        <v>624</v>
      </c>
      <c r="F1385" s="125" t="s">
        <v>566</v>
      </c>
      <c r="G1385" s="192">
        <v>0.75</v>
      </c>
      <c r="H1385" s="143">
        <v>435.0</v>
      </c>
    </row>
    <row r="1386" ht="15.75" customHeight="1">
      <c r="A1386" s="116" t="b">
        <v>0</v>
      </c>
      <c r="B1386" s="194" t="s">
        <v>562</v>
      </c>
      <c r="C1386" s="139" t="s">
        <v>14</v>
      </c>
      <c r="D1386" s="123">
        <v>1990.0</v>
      </c>
      <c r="E1386" s="125" t="s">
        <v>624</v>
      </c>
      <c r="F1386" s="125" t="s">
        <v>566</v>
      </c>
      <c r="G1386" s="192">
        <v>0.75</v>
      </c>
      <c r="H1386" s="143">
        <v>540.0</v>
      </c>
    </row>
    <row r="1387" ht="15.75" customHeight="1">
      <c r="A1387" s="116" t="b">
        <v>0</v>
      </c>
      <c r="B1387" s="194" t="s">
        <v>562</v>
      </c>
      <c r="C1387" s="139" t="s">
        <v>14</v>
      </c>
      <c r="D1387" s="123">
        <v>1995.0</v>
      </c>
      <c r="E1387" s="125" t="s">
        <v>624</v>
      </c>
      <c r="F1387" s="125" t="s">
        <v>566</v>
      </c>
      <c r="G1387" s="192">
        <v>0.75</v>
      </c>
      <c r="H1387" s="143">
        <v>505.0</v>
      </c>
    </row>
    <row r="1388" ht="15.75" customHeight="1">
      <c r="A1388" s="116" t="b">
        <v>0</v>
      </c>
      <c r="B1388" s="194" t="s">
        <v>562</v>
      </c>
      <c r="C1388" s="139" t="s">
        <v>14</v>
      </c>
      <c r="D1388" s="123">
        <v>1996.0</v>
      </c>
      <c r="E1388" s="125" t="s">
        <v>624</v>
      </c>
      <c r="F1388" s="125" t="s">
        <v>566</v>
      </c>
      <c r="G1388" s="192">
        <v>0.75</v>
      </c>
      <c r="H1388" s="143">
        <v>650.0</v>
      </c>
    </row>
    <row r="1389" ht="15.75" customHeight="1">
      <c r="A1389" s="116" t="b">
        <v>0</v>
      </c>
      <c r="B1389" s="194" t="s">
        <v>562</v>
      </c>
      <c r="C1389" s="139" t="s">
        <v>14</v>
      </c>
      <c r="D1389" s="123">
        <v>2009.0</v>
      </c>
      <c r="E1389" s="125" t="s">
        <v>624</v>
      </c>
      <c r="F1389" s="125" t="s">
        <v>566</v>
      </c>
      <c r="G1389" s="192">
        <v>0.75</v>
      </c>
      <c r="H1389" s="143">
        <v>410.0</v>
      </c>
    </row>
    <row r="1390" ht="15.75" customHeight="1">
      <c r="A1390" s="116" t="b">
        <v>0</v>
      </c>
      <c r="B1390" s="194" t="s">
        <v>562</v>
      </c>
      <c r="C1390" s="139" t="s">
        <v>14</v>
      </c>
      <c r="D1390" s="123">
        <v>2010.0</v>
      </c>
      <c r="E1390" s="125" t="s">
        <v>624</v>
      </c>
      <c r="F1390" s="125" t="s">
        <v>566</v>
      </c>
      <c r="G1390" s="192">
        <v>0.75</v>
      </c>
      <c r="H1390" s="143">
        <v>410.0</v>
      </c>
    </row>
    <row r="1391" ht="15.75" customHeight="1">
      <c r="A1391" s="116" t="b">
        <v>0</v>
      </c>
      <c r="B1391" s="194" t="s">
        <v>562</v>
      </c>
      <c r="C1391" s="139" t="s">
        <v>14</v>
      </c>
      <c r="D1391" s="123">
        <v>2012.0</v>
      </c>
      <c r="E1391" s="125" t="s">
        <v>624</v>
      </c>
      <c r="F1391" s="125" t="s">
        <v>566</v>
      </c>
      <c r="G1391" s="192">
        <v>0.75</v>
      </c>
      <c r="H1391" s="143">
        <v>310.0</v>
      </c>
    </row>
    <row r="1392" ht="15.75" customHeight="1">
      <c r="A1392" s="116" t="b">
        <v>0</v>
      </c>
      <c r="B1392" s="194" t="s">
        <v>562</v>
      </c>
      <c r="C1392" s="139" t="s">
        <v>14</v>
      </c>
      <c r="D1392" s="123">
        <v>2018.0</v>
      </c>
      <c r="E1392" s="125" t="s">
        <v>624</v>
      </c>
      <c r="F1392" s="125" t="s">
        <v>566</v>
      </c>
      <c r="G1392" s="192">
        <v>0.75</v>
      </c>
      <c r="H1392" s="143">
        <v>360.0</v>
      </c>
    </row>
    <row r="1393" ht="15.75" customHeight="1">
      <c r="A1393" s="116" t="b">
        <v>0</v>
      </c>
      <c r="B1393" s="194" t="s">
        <v>562</v>
      </c>
      <c r="C1393" s="139" t="s">
        <v>14</v>
      </c>
      <c r="D1393" s="131">
        <v>2009.0</v>
      </c>
      <c r="E1393" s="137" t="s">
        <v>625</v>
      </c>
      <c r="F1393" s="137" t="s">
        <v>626</v>
      </c>
      <c r="G1393" s="129">
        <v>0.75</v>
      </c>
      <c r="H1393" s="138">
        <v>400.0</v>
      </c>
    </row>
    <row r="1394" ht="15.75" customHeight="1">
      <c r="A1394" s="116" t="b">
        <v>0</v>
      </c>
      <c r="B1394" s="194" t="s">
        <v>562</v>
      </c>
      <c r="C1394" s="139" t="s">
        <v>14</v>
      </c>
      <c r="D1394" s="128">
        <v>2019.0</v>
      </c>
      <c r="E1394" s="137" t="s">
        <v>625</v>
      </c>
      <c r="F1394" s="137" t="s">
        <v>626</v>
      </c>
      <c r="G1394" s="129">
        <v>0.75</v>
      </c>
      <c r="H1394" s="133">
        <v>180.0</v>
      </c>
    </row>
    <row r="1395" ht="15.75" customHeight="1">
      <c r="A1395" s="116" t="b">
        <v>0</v>
      </c>
      <c r="B1395" s="194" t="s">
        <v>562</v>
      </c>
      <c r="C1395" s="139" t="s">
        <v>14</v>
      </c>
      <c r="D1395" s="131">
        <v>2020.0</v>
      </c>
      <c r="E1395" s="137" t="s">
        <v>625</v>
      </c>
      <c r="F1395" s="137" t="s">
        <v>626</v>
      </c>
      <c r="G1395" s="129">
        <v>0.75</v>
      </c>
      <c r="H1395" s="138">
        <v>145.0</v>
      </c>
    </row>
    <row r="1396" ht="15.75" customHeight="1">
      <c r="A1396" s="116" t="b">
        <v>0</v>
      </c>
      <c r="B1396" s="194" t="s">
        <v>562</v>
      </c>
      <c r="C1396" s="139" t="s">
        <v>14</v>
      </c>
      <c r="D1396" s="128">
        <v>2020.0</v>
      </c>
      <c r="E1396" s="132" t="s">
        <v>627</v>
      </c>
      <c r="F1396" s="132" t="s">
        <v>564</v>
      </c>
      <c r="G1396" s="135">
        <v>0.75</v>
      </c>
      <c r="H1396" s="133">
        <v>85.0</v>
      </c>
    </row>
    <row r="1397" ht="15.75" customHeight="1">
      <c r="A1397" s="116" t="b">
        <v>0</v>
      </c>
      <c r="B1397" s="194" t="s">
        <v>562</v>
      </c>
      <c r="C1397" s="139" t="s">
        <v>14</v>
      </c>
      <c r="D1397" s="128">
        <v>2003.0</v>
      </c>
      <c r="E1397" s="125" t="s">
        <v>628</v>
      </c>
      <c r="F1397" s="125" t="s">
        <v>621</v>
      </c>
      <c r="G1397" s="129">
        <v>0.75</v>
      </c>
      <c r="H1397" s="130">
        <v>300.0</v>
      </c>
    </row>
    <row r="1398" ht="15.75" customHeight="1">
      <c r="A1398" s="116" t="b">
        <v>0</v>
      </c>
      <c r="B1398" s="194" t="s">
        <v>562</v>
      </c>
      <c r="C1398" s="139" t="s">
        <v>14</v>
      </c>
      <c r="D1398" s="123">
        <v>1982.0</v>
      </c>
      <c r="E1398" s="124" t="s">
        <v>629</v>
      </c>
      <c r="F1398" s="124" t="s">
        <v>589</v>
      </c>
      <c r="G1398" s="192">
        <v>0.75</v>
      </c>
      <c r="H1398" s="143">
        <v>520.0</v>
      </c>
    </row>
    <row r="1399" ht="15.75" customHeight="1">
      <c r="A1399" s="116" t="b">
        <v>0</v>
      </c>
      <c r="B1399" s="194" t="s">
        <v>562</v>
      </c>
      <c r="C1399" s="139" t="s">
        <v>14</v>
      </c>
      <c r="D1399" s="128">
        <v>2001.0</v>
      </c>
      <c r="E1399" s="125" t="s">
        <v>629</v>
      </c>
      <c r="F1399" s="125" t="s">
        <v>589</v>
      </c>
      <c r="G1399" s="129">
        <v>0.75</v>
      </c>
      <c r="H1399" s="130">
        <v>230.0</v>
      </c>
    </row>
    <row r="1400" ht="15.75" customHeight="1">
      <c r="A1400" s="116" t="b">
        <v>0</v>
      </c>
      <c r="B1400" s="194" t="s">
        <v>562</v>
      </c>
      <c r="C1400" s="139" t="s">
        <v>14</v>
      </c>
      <c r="D1400" s="123">
        <v>1989.0</v>
      </c>
      <c r="E1400" s="124" t="s">
        <v>630</v>
      </c>
      <c r="F1400" s="124" t="s">
        <v>568</v>
      </c>
      <c r="G1400" s="192">
        <v>0.75</v>
      </c>
      <c r="H1400" s="143">
        <v>505.0</v>
      </c>
    </row>
    <row r="1401" ht="15.75" customHeight="1">
      <c r="A1401" s="116" t="b">
        <v>0</v>
      </c>
      <c r="B1401" s="194" t="s">
        <v>562</v>
      </c>
      <c r="C1401" s="139" t="s">
        <v>14</v>
      </c>
      <c r="D1401" s="123">
        <v>1988.0</v>
      </c>
      <c r="E1401" s="124" t="s">
        <v>631</v>
      </c>
      <c r="F1401" s="124" t="s">
        <v>584</v>
      </c>
      <c r="G1401" s="192">
        <v>0.75</v>
      </c>
      <c r="H1401" s="143">
        <v>550.0</v>
      </c>
    </row>
    <row r="1402" ht="15.75" customHeight="1">
      <c r="A1402" s="116" t="b">
        <v>0</v>
      </c>
      <c r="B1402" s="194" t="s">
        <v>562</v>
      </c>
      <c r="C1402" s="139" t="s">
        <v>14</v>
      </c>
      <c r="D1402" s="123">
        <v>1988.0</v>
      </c>
      <c r="E1402" s="124" t="s">
        <v>631</v>
      </c>
      <c r="F1402" s="124" t="s">
        <v>584</v>
      </c>
      <c r="G1402" s="192">
        <v>0.75</v>
      </c>
      <c r="H1402" s="143">
        <v>550.0</v>
      </c>
    </row>
    <row r="1403" ht="15.75" customHeight="1">
      <c r="A1403" s="116" t="b">
        <v>0</v>
      </c>
      <c r="B1403" s="194" t="s">
        <v>562</v>
      </c>
      <c r="C1403" s="139" t="s">
        <v>14</v>
      </c>
      <c r="D1403" s="123">
        <v>1990.0</v>
      </c>
      <c r="E1403" s="124" t="s">
        <v>631</v>
      </c>
      <c r="F1403" s="124" t="s">
        <v>584</v>
      </c>
      <c r="G1403" s="192">
        <v>0.75</v>
      </c>
      <c r="H1403" s="143">
        <v>945.0</v>
      </c>
    </row>
    <row r="1404" ht="15.75" customHeight="1">
      <c r="A1404" s="116" t="b">
        <v>0</v>
      </c>
      <c r="B1404" s="194" t="s">
        <v>562</v>
      </c>
      <c r="C1404" s="139" t="s">
        <v>14</v>
      </c>
      <c r="D1404" s="131">
        <v>1994.0</v>
      </c>
      <c r="E1404" s="137" t="s">
        <v>632</v>
      </c>
      <c r="F1404" s="137" t="s">
        <v>633</v>
      </c>
      <c r="G1404" s="129">
        <v>0.75</v>
      </c>
      <c r="H1404" s="138">
        <v>470.0</v>
      </c>
    </row>
    <row r="1405" ht="15.75" customHeight="1">
      <c r="A1405" s="116" t="b">
        <v>0</v>
      </c>
      <c r="B1405" s="194" t="s">
        <v>562</v>
      </c>
      <c r="C1405" s="139" t="s">
        <v>14</v>
      </c>
      <c r="D1405" s="123">
        <v>1996.0</v>
      </c>
      <c r="E1405" s="124" t="s">
        <v>634</v>
      </c>
      <c r="F1405" s="124" t="s">
        <v>568</v>
      </c>
      <c r="G1405" s="192">
        <v>0.75</v>
      </c>
      <c r="H1405" s="143">
        <v>410.0</v>
      </c>
    </row>
    <row r="1406" ht="15.75" customHeight="1">
      <c r="A1406" s="116" t="b">
        <v>0</v>
      </c>
      <c r="B1406" s="194" t="s">
        <v>562</v>
      </c>
      <c r="C1406" s="139" t="s">
        <v>14</v>
      </c>
      <c r="D1406" s="123">
        <v>1989.0</v>
      </c>
      <c r="E1406" s="124" t="s">
        <v>635</v>
      </c>
      <c r="F1406" s="124" t="s">
        <v>593</v>
      </c>
      <c r="G1406" s="192">
        <v>0.75</v>
      </c>
      <c r="H1406" s="143">
        <v>295.0</v>
      </c>
    </row>
    <row r="1407" ht="15.75" customHeight="1">
      <c r="A1407" s="116" t="b">
        <v>0</v>
      </c>
      <c r="B1407" s="194" t="s">
        <v>562</v>
      </c>
      <c r="C1407" s="139" t="s">
        <v>14</v>
      </c>
      <c r="D1407" s="131">
        <v>2015.0</v>
      </c>
      <c r="E1407" s="137" t="s">
        <v>636</v>
      </c>
      <c r="F1407" s="137" t="s">
        <v>637</v>
      </c>
      <c r="G1407" s="192">
        <v>0.75</v>
      </c>
      <c r="H1407" s="133">
        <v>500.0</v>
      </c>
    </row>
    <row r="1408" ht="15.75" customHeight="1">
      <c r="A1408" s="116" t="b">
        <v>0</v>
      </c>
      <c r="B1408" s="194" t="s">
        <v>562</v>
      </c>
      <c r="C1408" s="139" t="s">
        <v>14</v>
      </c>
      <c r="D1408" s="153">
        <v>2015.0</v>
      </c>
      <c r="E1408" s="137" t="s">
        <v>638</v>
      </c>
      <c r="F1408" s="137" t="s">
        <v>566</v>
      </c>
      <c r="G1408" s="142">
        <v>0.75</v>
      </c>
      <c r="H1408" s="166">
        <v>505.0</v>
      </c>
    </row>
    <row r="1409" ht="15.75" customHeight="1">
      <c r="A1409" s="116" t="b">
        <v>0</v>
      </c>
      <c r="B1409" s="194" t="s">
        <v>562</v>
      </c>
      <c r="C1409" s="139" t="s">
        <v>14</v>
      </c>
      <c r="D1409" s="153">
        <v>2016.0</v>
      </c>
      <c r="E1409" s="137" t="s">
        <v>638</v>
      </c>
      <c r="F1409" s="137" t="s">
        <v>566</v>
      </c>
      <c r="G1409" s="129">
        <v>0.75</v>
      </c>
      <c r="H1409" s="156">
        <v>505.0</v>
      </c>
    </row>
    <row r="1410" ht="15.75" customHeight="1">
      <c r="A1410" s="116" t="b">
        <v>0</v>
      </c>
      <c r="B1410" s="194" t="s">
        <v>562</v>
      </c>
      <c r="C1410" s="139" t="s">
        <v>14</v>
      </c>
      <c r="D1410" s="123">
        <v>1991.0</v>
      </c>
      <c r="E1410" s="124" t="s">
        <v>639</v>
      </c>
      <c r="F1410" s="124" t="s">
        <v>584</v>
      </c>
      <c r="G1410" s="192">
        <v>0.75</v>
      </c>
      <c r="H1410" s="143">
        <v>4485.0</v>
      </c>
    </row>
    <row r="1411" ht="15.75" customHeight="1">
      <c r="A1411" s="116" t="b">
        <v>0</v>
      </c>
      <c r="B1411" s="194" t="s">
        <v>562</v>
      </c>
      <c r="C1411" s="139" t="s">
        <v>14</v>
      </c>
      <c r="D1411" s="123">
        <v>1992.0</v>
      </c>
      <c r="E1411" s="124" t="s">
        <v>639</v>
      </c>
      <c r="F1411" s="124" t="s">
        <v>584</v>
      </c>
      <c r="G1411" s="192">
        <v>0.75</v>
      </c>
      <c r="H1411" s="143">
        <v>4155.0</v>
      </c>
    </row>
    <row r="1412" ht="15.75" customHeight="1">
      <c r="A1412" s="116" t="b">
        <v>0</v>
      </c>
      <c r="B1412" s="194" t="s">
        <v>562</v>
      </c>
      <c r="C1412" s="139" t="s">
        <v>14</v>
      </c>
      <c r="D1412" s="123">
        <v>1993.0</v>
      </c>
      <c r="E1412" s="124" t="s">
        <v>639</v>
      </c>
      <c r="F1412" s="124" t="s">
        <v>584</v>
      </c>
      <c r="G1412" s="192">
        <v>0.75</v>
      </c>
      <c r="H1412" s="143">
        <v>4155.0</v>
      </c>
    </row>
    <row r="1413" ht="15.75" customHeight="1">
      <c r="A1413" s="116" t="b">
        <v>0</v>
      </c>
      <c r="B1413" s="194" t="s">
        <v>562</v>
      </c>
      <c r="C1413" s="139" t="s">
        <v>14</v>
      </c>
      <c r="D1413" s="123">
        <v>1994.0</v>
      </c>
      <c r="E1413" s="124" t="s">
        <v>639</v>
      </c>
      <c r="F1413" s="124" t="s">
        <v>584</v>
      </c>
      <c r="G1413" s="192">
        <v>0.75</v>
      </c>
      <c r="H1413" s="143">
        <v>4570.0</v>
      </c>
    </row>
    <row r="1414" ht="15.75" customHeight="1">
      <c r="A1414" s="116" t="b">
        <v>0</v>
      </c>
      <c r="B1414" s="194" t="s">
        <v>562</v>
      </c>
      <c r="C1414" s="139" t="s">
        <v>14</v>
      </c>
      <c r="D1414" s="123">
        <v>1995.0</v>
      </c>
      <c r="E1414" s="124" t="s">
        <v>639</v>
      </c>
      <c r="F1414" s="124" t="s">
        <v>584</v>
      </c>
      <c r="G1414" s="192">
        <v>0.75</v>
      </c>
      <c r="H1414" s="143">
        <v>4570.0</v>
      </c>
    </row>
    <row r="1415" ht="15.75" customHeight="1">
      <c r="A1415" s="116" t="b">
        <v>0</v>
      </c>
      <c r="B1415" s="194" t="s">
        <v>562</v>
      </c>
      <c r="C1415" s="139" t="s">
        <v>14</v>
      </c>
      <c r="D1415" s="123">
        <v>1996.0</v>
      </c>
      <c r="E1415" s="124" t="s">
        <v>639</v>
      </c>
      <c r="F1415" s="124" t="s">
        <v>584</v>
      </c>
      <c r="G1415" s="192">
        <v>0.75</v>
      </c>
      <c r="H1415" s="143">
        <v>4570.0</v>
      </c>
    </row>
    <row r="1416" ht="15.75" customHeight="1">
      <c r="A1416" s="116" t="b">
        <v>0</v>
      </c>
      <c r="B1416" s="194" t="s">
        <v>562</v>
      </c>
      <c r="C1416" s="139" t="s">
        <v>14</v>
      </c>
      <c r="D1416" s="123">
        <v>2000.0</v>
      </c>
      <c r="E1416" s="124" t="s">
        <v>639</v>
      </c>
      <c r="F1416" s="124" t="s">
        <v>584</v>
      </c>
      <c r="G1416" s="192">
        <v>0.75</v>
      </c>
      <c r="H1416" s="143">
        <v>7920.0</v>
      </c>
    </row>
    <row r="1417" ht="15.75" customHeight="1">
      <c r="A1417" s="116" t="b">
        <v>0</v>
      </c>
      <c r="B1417" s="194" t="s">
        <v>562</v>
      </c>
      <c r="C1417" s="139" t="s">
        <v>14</v>
      </c>
      <c r="D1417" s="123">
        <v>2002.0</v>
      </c>
      <c r="E1417" s="124" t="s">
        <v>639</v>
      </c>
      <c r="F1417" s="124" t="s">
        <v>584</v>
      </c>
      <c r="G1417" s="192">
        <v>0.75</v>
      </c>
      <c r="H1417" s="143">
        <v>4675.0</v>
      </c>
    </row>
    <row r="1418" ht="15.75" customHeight="1">
      <c r="A1418" s="116" t="b">
        <v>0</v>
      </c>
      <c r="B1418" s="194" t="s">
        <v>562</v>
      </c>
      <c r="C1418" s="139" t="s">
        <v>14</v>
      </c>
      <c r="D1418" s="123">
        <v>2019.0</v>
      </c>
      <c r="E1418" s="124" t="s">
        <v>640</v>
      </c>
      <c r="F1418" s="124" t="s">
        <v>641</v>
      </c>
      <c r="G1418" s="192">
        <v>0.75</v>
      </c>
      <c r="H1418" s="143"/>
    </row>
    <row r="1419" ht="15.75" customHeight="1">
      <c r="A1419" s="116" t="b">
        <v>0</v>
      </c>
      <c r="B1419" s="194" t="s">
        <v>562</v>
      </c>
      <c r="C1419" s="139" t="s">
        <v>14</v>
      </c>
      <c r="D1419" s="153">
        <v>1997.0</v>
      </c>
      <c r="E1419" s="137" t="s">
        <v>642</v>
      </c>
      <c r="F1419" s="137" t="s">
        <v>584</v>
      </c>
      <c r="G1419" s="192">
        <v>0.75</v>
      </c>
      <c r="H1419" s="171">
        <v>5180.0</v>
      </c>
    </row>
    <row r="1420" ht="15.75" customHeight="1">
      <c r="A1420" s="116" t="b">
        <v>0</v>
      </c>
      <c r="B1420" s="194" t="s">
        <v>562</v>
      </c>
      <c r="C1420" s="139" t="s">
        <v>14</v>
      </c>
      <c r="D1420" s="153">
        <v>2004.0</v>
      </c>
      <c r="E1420" s="137" t="s">
        <v>642</v>
      </c>
      <c r="F1420" s="137" t="s">
        <v>584</v>
      </c>
      <c r="G1420" s="142">
        <v>0.75</v>
      </c>
      <c r="H1420" s="165">
        <v>5420.0</v>
      </c>
    </row>
    <row r="1421" ht="15.75" customHeight="1">
      <c r="A1421" s="116" t="b">
        <v>0</v>
      </c>
      <c r="B1421" s="194" t="s">
        <v>562</v>
      </c>
      <c r="C1421" s="139" t="s">
        <v>14</v>
      </c>
      <c r="D1421" s="123">
        <v>1970.0</v>
      </c>
      <c r="E1421" s="124" t="s">
        <v>642</v>
      </c>
      <c r="F1421" s="124" t="s">
        <v>584</v>
      </c>
      <c r="G1421" s="142">
        <v>0.75</v>
      </c>
      <c r="H1421" s="143">
        <v>5425.0</v>
      </c>
    </row>
    <row r="1422" ht="15.75" customHeight="1">
      <c r="A1422" s="116" t="b">
        <v>0</v>
      </c>
      <c r="B1422" s="194" t="s">
        <v>562</v>
      </c>
      <c r="C1422" s="139" t="s">
        <v>14</v>
      </c>
      <c r="D1422" s="123">
        <v>1971.0</v>
      </c>
      <c r="E1422" s="124" t="s">
        <v>642</v>
      </c>
      <c r="F1422" s="124" t="s">
        <v>584</v>
      </c>
      <c r="G1422" s="142">
        <v>0.75</v>
      </c>
      <c r="H1422" s="143">
        <v>5190.0</v>
      </c>
    </row>
    <row r="1423" ht="15.75" customHeight="1">
      <c r="A1423" s="116" t="b">
        <v>0</v>
      </c>
      <c r="B1423" s="194" t="s">
        <v>562</v>
      </c>
      <c r="C1423" s="139" t="s">
        <v>14</v>
      </c>
      <c r="D1423" s="123">
        <v>1980.0</v>
      </c>
      <c r="E1423" s="124" t="s">
        <v>642</v>
      </c>
      <c r="F1423" s="124" t="s">
        <v>584</v>
      </c>
      <c r="G1423" s="142">
        <v>0.75</v>
      </c>
      <c r="H1423" s="143">
        <v>4010.0</v>
      </c>
    </row>
    <row r="1424" ht="15.75" customHeight="1">
      <c r="A1424" s="116" t="b">
        <v>0</v>
      </c>
      <c r="B1424" s="194" t="s">
        <v>562</v>
      </c>
      <c r="C1424" s="139" t="s">
        <v>14</v>
      </c>
      <c r="D1424" s="123">
        <v>1981.0</v>
      </c>
      <c r="E1424" s="124" t="s">
        <v>642</v>
      </c>
      <c r="F1424" s="124" t="s">
        <v>584</v>
      </c>
      <c r="G1424" s="142">
        <v>0.75</v>
      </c>
      <c r="H1424" s="143">
        <v>3685.0</v>
      </c>
    </row>
    <row r="1425" ht="15.75" customHeight="1">
      <c r="A1425" s="116" t="b">
        <v>0</v>
      </c>
      <c r="B1425" s="194" t="s">
        <v>562</v>
      </c>
      <c r="C1425" s="139" t="s">
        <v>14</v>
      </c>
      <c r="D1425" s="123">
        <v>1982.0</v>
      </c>
      <c r="E1425" s="124" t="s">
        <v>642</v>
      </c>
      <c r="F1425" s="124" t="s">
        <v>584</v>
      </c>
      <c r="G1425" s="142">
        <v>0.75</v>
      </c>
      <c r="H1425" s="143">
        <v>7920.0</v>
      </c>
    </row>
    <row r="1426" ht="15.75" customHeight="1">
      <c r="A1426" s="116" t="b">
        <v>0</v>
      </c>
      <c r="B1426" s="194" t="s">
        <v>562</v>
      </c>
      <c r="C1426" s="139" t="s">
        <v>14</v>
      </c>
      <c r="D1426" s="123">
        <v>1983.0</v>
      </c>
      <c r="E1426" s="124" t="s">
        <v>642</v>
      </c>
      <c r="F1426" s="124" t="s">
        <v>584</v>
      </c>
      <c r="G1426" s="192">
        <v>1.5</v>
      </c>
      <c r="H1426" s="143">
        <v>7920.0</v>
      </c>
    </row>
    <row r="1427" ht="15.75" customHeight="1">
      <c r="A1427" s="116" t="b">
        <v>0</v>
      </c>
      <c r="B1427" s="194" t="s">
        <v>562</v>
      </c>
      <c r="C1427" s="139" t="s">
        <v>14</v>
      </c>
      <c r="D1427" s="123">
        <v>1983.0</v>
      </c>
      <c r="E1427" s="124" t="s">
        <v>642</v>
      </c>
      <c r="F1427" s="124" t="s">
        <v>584</v>
      </c>
      <c r="G1427" s="142">
        <v>0.75</v>
      </c>
      <c r="H1427" s="143">
        <v>4155.0</v>
      </c>
    </row>
    <row r="1428" ht="15.75" customHeight="1">
      <c r="A1428" s="116" t="b">
        <v>0</v>
      </c>
      <c r="B1428" s="194" t="s">
        <v>562</v>
      </c>
      <c r="C1428" s="139" t="s">
        <v>14</v>
      </c>
      <c r="D1428" s="123">
        <v>1985.0</v>
      </c>
      <c r="E1428" s="124" t="s">
        <v>642</v>
      </c>
      <c r="F1428" s="124" t="s">
        <v>584</v>
      </c>
      <c r="G1428" s="142">
        <v>0.75</v>
      </c>
      <c r="H1428" s="143">
        <v>4625.0</v>
      </c>
    </row>
    <row r="1429" ht="15.75" customHeight="1">
      <c r="A1429" s="116" t="b">
        <v>0</v>
      </c>
      <c r="B1429" s="194" t="s">
        <v>562</v>
      </c>
      <c r="C1429" s="139" t="s">
        <v>14</v>
      </c>
      <c r="D1429" s="123">
        <v>1988.0</v>
      </c>
      <c r="E1429" s="124" t="s">
        <v>642</v>
      </c>
      <c r="F1429" s="124" t="s">
        <v>584</v>
      </c>
      <c r="G1429" s="142">
        <v>0.75</v>
      </c>
      <c r="H1429" s="143">
        <v>4625.0</v>
      </c>
    </row>
    <row r="1430" ht="15.75" customHeight="1">
      <c r="A1430" s="116" t="b">
        <v>0</v>
      </c>
      <c r="B1430" s="194" t="s">
        <v>562</v>
      </c>
      <c r="C1430" s="139" t="s">
        <v>14</v>
      </c>
      <c r="D1430" s="123">
        <v>1992.0</v>
      </c>
      <c r="E1430" s="124" t="s">
        <v>642</v>
      </c>
      <c r="F1430" s="124" t="s">
        <v>584</v>
      </c>
      <c r="G1430" s="142">
        <v>0.75</v>
      </c>
      <c r="H1430" s="143">
        <v>4380.0</v>
      </c>
    </row>
    <row r="1431" ht="15.75" customHeight="1">
      <c r="A1431" s="116" t="b">
        <v>0</v>
      </c>
      <c r="B1431" s="194" t="s">
        <v>562</v>
      </c>
      <c r="C1431" s="139" t="s">
        <v>14</v>
      </c>
      <c r="D1431" s="123">
        <v>1995.0</v>
      </c>
      <c r="E1431" s="124" t="s">
        <v>642</v>
      </c>
      <c r="F1431" s="124" t="s">
        <v>584</v>
      </c>
      <c r="G1431" s="142">
        <v>0.75</v>
      </c>
      <c r="H1431" s="143">
        <v>5570.0</v>
      </c>
    </row>
    <row r="1432" ht="15.75" customHeight="1">
      <c r="A1432" s="116" t="b">
        <v>0</v>
      </c>
      <c r="B1432" s="194" t="s">
        <v>562</v>
      </c>
      <c r="C1432" s="139" t="s">
        <v>14</v>
      </c>
      <c r="D1432" s="123">
        <v>1996.0</v>
      </c>
      <c r="E1432" s="124" t="s">
        <v>642</v>
      </c>
      <c r="F1432" s="124" t="s">
        <v>584</v>
      </c>
      <c r="G1432" s="142">
        <v>0.75</v>
      </c>
      <c r="H1432" s="143">
        <v>5095.0</v>
      </c>
    </row>
    <row r="1433" ht="15.75" customHeight="1">
      <c r="A1433" s="116" t="b">
        <v>0</v>
      </c>
      <c r="B1433" s="194" t="s">
        <v>562</v>
      </c>
      <c r="C1433" s="139" t="s">
        <v>14</v>
      </c>
      <c r="D1433" s="123">
        <v>2000.0</v>
      </c>
      <c r="E1433" s="124" t="s">
        <v>642</v>
      </c>
      <c r="F1433" s="124" t="s">
        <v>584</v>
      </c>
      <c r="G1433" s="142">
        <v>0.75</v>
      </c>
      <c r="H1433" s="143">
        <v>8865.0</v>
      </c>
    </row>
    <row r="1434" ht="15.75" customHeight="1">
      <c r="A1434" s="116" t="b">
        <v>0</v>
      </c>
      <c r="B1434" s="194" t="s">
        <v>562</v>
      </c>
      <c r="C1434" s="139" t="s">
        <v>14</v>
      </c>
      <c r="D1434" s="123">
        <v>2002.0</v>
      </c>
      <c r="E1434" s="124" t="s">
        <v>642</v>
      </c>
      <c r="F1434" s="124" t="s">
        <v>584</v>
      </c>
      <c r="G1434" s="142">
        <v>0.75</v>
      </c>
      <c r="H1434" s="143">
        <v>5425.0</v>
      </c>
    </row>
    <row r="1435" ht="15.75" customHeight="1">
      <c r="A1435" s="116" t="b">
        <v>0</v>
      </c>
      <c r="B1435" s="194" t="s">
        <v>562</v>
      </c>
      <c r="C1435" s="139" t="s">
        <v>14</v>
      </c>
      <c r="D1435" s="123">
        <v>2007.0</v>
      </c>
      <c r="E1435" s="124" t="s">
        <v>642</v>
      </c>
      <c r="F1435" s="124" t="s">
        <v>584</v>
      </c>
      <c r="G1435" s="142">
        <v>0.75</v>
      </c>
      <c r="H1435" s="143">
        <v>5425.0</v>
      </c>
    </row>
    <row r="1436" ht="15.75" customHeight="1">
      <c r="A1436" s="116" t="b">
        <v>0</v>
      </c>
      <c r="B1436" s="194" t="s">
        <v>562</v>
      </c>
      <c r="C1436" s="139" t="s">
        <v>14</v>
      </c>
      <c r="D1436" s="123">
        <v>2007.0</v>
      </c>
      <c r="E1436" s="124" t="s">
        <v>642</v>
      </c>
      <c r="F1436" s="124" t="s">
        <v>584</v>
      </c>
      <c r="G1436" s="192">
        <v>1.5</v>
      </c>
      <c r="H1436" s="143">
        <v>10745.0</v>
      </c>
    </row>
    <row r="1437" ht="15.75" customHeight="1">
      <c r="A1437" s="116" t="b">
        <v>0</v>
      </c>
      <c r="B1437" s="194" t="s">
        <v>562</v>
      </c>
      <c r="C1437" s="139" t="s">
        <v>14</v>
      </c>
      <c r="D1437" s="123">
        <v>2009.0</v>
      </c>
      <c r="E1437" s="124" t="s">
        <v>642</v>
      </c>
      <c r="F1437" s="124" t="s">
        <v>584</v>
      </c>
      <c r="G1437" s="142">
        <v>0.75</v>
      </c>
      <c r="H1437" s="143">
        <v>7450.0</v>
      </c>
    </row>
    <row r="1438" ht="15.75" customHeight="1">
      <c r="A1438" s="116" t="b">
        <v>0</v>
      </c>
      <c r="B1438" s="194" t="s">
        <v>562</v>
      </c>
      <c r="C1438" s="139" t="s">
        <v>14</v>
      </c>
      <c r="D1438" s="123">
        <v>2011.0</v>
      </c>
      <c r="E1438" s="124" t="s">
        <v>642</v>
      </c>
      <c r="F1438" s="124" t="s">
        <v>584</v>
      </c>
      <c r="G1438" s="142">
        <v>0.75</v>
      </c>
      <c r="H1438" s="143">
        <v>5900.0</v>
      </c>
    </row>
    <row r="1439" ht="15.75" customHeight="1">
      <c r="A1439" s="116" t="b">
        <v>0</v>
      </c>
      <c r="B1439" s="194" t="s">
        <v>562</v>
      </c>
      <c r="C1439" s="139" t="s">
        <v>14</v>
      </c>
      <c r="D1439" s="123">
        <v>1980.0</v>
      </c>
      <c r="E1439" s="124" t="s">
        <v>643</v>
      </c>
      <c r="F1439" s="124" t="s">
        <v>584</v>
      </c>
      <c r="G1439" s="142">
        <v>0.75</v>
      </c>
      <c r="H1439" s="143">
        <v>460.0</v>
      </c>
    </row>
    <row r="1440" ht="15.75" customHeight="1">
      <c r="A1440" s="116" t="b">
        <v>0</v>
      </c>
      <c r="B1440" s="194" t="s">
        <v>562</v>
      </c>
      <c r="C1440" s="139" t="s">
        <v>14</v>
      </c>
      <c r="D1440" s="123">
        <v>2007.0</v>
      </c>
      <c r="E1440" s="124" t="s">
        <v>643</v>
      </c>
      <c r="F1440" s="124" t="s">
        <v>584</v>
      </c>
      <c r="G1440" s="142">
        <v>0.75</v>
      </c>
      <c r="H1440" s="143">
        <v>330.0</v>
      </c>
    </row>
    <row r="1441" ht="15.0" customHeight="1">
      <c r="A1441" s="116" t="b">
        <v>0</v>
      </c>
      <c r="B1441" s="117"/>
      <c r="C1441" s="118"/>
      <c r="D1441" s="213"/>
      <c r="E1441" s="213"/>
      <c r="F1441" s="213"/>
      <c r="G1441" s="119"/>
      <c r="H1441" s="214"/>
    </row>
    <row r="1442" ht="15.75" customHeight="1">
      <c r="A1442" s="116" t="b">
        <v>0</v>
      </c>
      <c r="B1442" s="194" t="s">
        <v>562</v>
      </c>
      <c r="C1442" s="153" t="s">
        <v>389</v>
      </c>
      <c r="D1442" s="153">
        <v>2016.0</v>
      </c>
      <c r="E1442" s="137" t="s">
        <v>644</v>
      </c>
      <c r="F1442" s="137" t="s">
        <v>645</v>
      </c>
      <c r="G1442" s="126">
        <v>0.75</v>
      </c>
      <c r="H1442" s="138">
        <v>1300.0</v>
      </c>
    </row>
    <row r="1443" ht="15.75" customHeight="1">
      <c r="A1443" s="116" t="b">
        <v>0</v>
      </c>
      <c r="B1443" s="194" t="s">
        <v>562</v>
      </c>
      <c r="C1443" s="153" t="s">
        <v>389</v>
      </c>
      <c r="D1443" s="153">
        <v>1999.0</v>
      </c>
      <c r="E1443" s="132" t="s">
        <v>592</v>
      </c>
      <c r="F1443" s="137" t="s">
        <v>646</v>
      </c>
      <c r="G1443" s="126">
        <v>0.75</v>
      </c>
      <c r="H1443" s="138">
        <v>1110.0</v>
      </c>
    </row>
    <row r="1444" ht="15.75" customHeight="1">
      <c r="A1444" s="116" t="b">
        <v>0</v>
      </c>
      <c r="B1444" s="194" t="s">
        <v>562</v>
      </c>
      <c r="C1444" s="153" t="s">
        <v>389</v>
      </c>
      <c r="D1444" s="123">
        <v>1983.0</v>
      </c>
      <c r="E1444" s="124" t="s">
        <v>592</v>
      </c>
      <c r="F1444" s="124" t="s">
        <v>593</v>
      </c>
      <c r="G1444" s="126">
        <v>0.75</v>
      </c>
      <c r="H1444" s="143">
        <v>895.0</v>
      </c>
    </row>
    <row r="1445" ht="15.75" customHeight="1">
      <c r="A1445" s="116" t="b">
        <v>0</v>
      </c>
      <c r="B1445" s="194" t="s">
        <v>562</v>
      </c>
      <c r="C1445" s="153" t="s">
        <v>389</v>
      </c>
      <c r="D1445" s="123">
        <v>1988.0</v>
      </c>
      <c r="E1445" s="124" t="s">
        <v>592</v>
      </c>
      <c r="F1445" s="124" t="s">
        <v>593</v>
      </c>
      <c r="G1445" s="126">
        <v>0.75</v>
      </c>
      <c r="H1445" s="143">
        <v>945.0</v>
      </c>
    </row>
    <row r="1446" ht="15.75" customHeight="1">
      <c r="A1446" s="116" t="b">
        <v>0</v>
      </c>
      <c r="B1446" s="194" t="s">
        <v>562</v>
      </c>
      <c r="C1446" s="153" t="s">
        <v>389</v>
      </c>
      <c r="D1446" s="123">
        <v>1998.0</v>
      </c>
      <c r="E1446" s="124" t="s">
        <v>592</v>
      </c>
      <c r="F1446" s="124" t="s">
        <v>593</v>
      </c>
      <c r="G1446" s="126">
        <v>0.75</v>
      </c>
      <c r="H1446" s="143">
        <v>1140.0</v>
      </c>
    </row>
    <row r="1447" ht="15.75" customHeight="1">
      <c r="A1447" s="116" t="b">
        <v>0</v>
      </c>
      <c r="B1447" s="194" t="s">
        <v>562</v>
      </c>
      <c r="C1447" s="153" t="s">
        <v>389</v>
      </c>
      <c r="D1447" s="123">
        <v>1999.0</v>
      </c>
      <c r="E1447" s="124" t="s">
        <v>592</v>
      </c>
      <c r="F1447" s="124" t="s">
        <v>593</v>
      </c>
      <c r="G1447" s="126">
        <v>0.75</v>
      </c>
      <c r="H1447" s="143">
        <v>850.0</v>
      </c>
    </row>
    <row r="1448" ht="15.75" customHeight="1">
      <c r="A1448" s="116" t="b">
        <v>0</v>
      </c>
      <c r="B1448" s="194" t="s">
        <v>562</v>
      </c>
      <c r="C1448" s="153" t="s">
        <v>389</v>
      </c>
      <c r="D1448" s="123">
        <v>2001.0</v>
      </c>
      <c r="E1448" s="124" t="s">
        <v>592</v>
      </c>
      <c r="F1448" s="124" t="s">
        <v>593</v>
      </c>
      <c r="G1448" s="126">
        <v>0.75</v>
      </c>
      <c r="H1448" s="143">
        <v>780.0</v>
      </c>
    </row>
    <row r="1449" ht="15.75" customHeight="1">
      <c r="A1449" s="116" t="b">
        <v>0</v>
      </c>
      <c r="B1449" s="194" t="s">
        <v>562</v>
      </c>
      <c r="C1449" s="153" t="s">
        <v>389</v>
      </c>
      <c r="D1449" s="123">
        <v>2002.0</v>
      </c>
      <c r="E1449" s="124" t="s">
        <v>592</v>
      </c>
      <c r="F1449" s="124" t="s">
        <v>593</v>
      </c>
      <c r="G1449" s="126">
        <v>0.75</v>
      </c>
      <c r="H1449" s="143">
        <v>800.0</v>
      </c>
    </row>
    <row r="1450" ht="15.75" customHeight="1">
      <c r="A1450" s="116" t="b">
        <v>0</v>
      </c>
      <c r="B1450" s="194" t="s">
        <v>562</v>
      </c>
      <c r="C1450" s="153" t="s">
        <v>389</v>
      </c>
      <c r="D1450" s="123">
        <v>2004.0</v>
      </c>
      <c r="E1450" s="124" t="s">
        <v>592</v>
      </c>
      <c r="F1450" s="124" t="s">
        <v>593</v>
      </c>
      <c r="G1450" s="126">
        <v>0.75</v>
      </c>
      <c r="H1450" s="143">
        <v>800.0</v>
      </c>
    </row>
    <row r="1451" ht="15.75" customHeight="1">
      <c r="A1451" s="116" t="b">
        <v>0</v>
      </c>
      <c r="B1451" s="194" t="s">
        <v>562</v>
      </c>
      <c r="C1451" s="153" t="s">
        <v>389</v>
      </c>
      <c r="D1451" s="123">
        <v>2005.0</v>
      </c>
      <c r="E1451" s="124" t="s">
        <v>592</v>
      </c>
      <c r="F1451" s="124" t="s">
        <v>593</v>
      </c>
      <c r="G1451" s="126">
        <v>0.75</v>
      </c>
      <c r="H1451" s="143">
        <v>1380.0</v>
      </c>
    </row>
    <row r="1452" ht="15.75" customHeight="1">
      <c r="A1452" s="116" t="b">
        <v>0</v>
      </c>
      <c r="B1452" s="194" t="s">
        <v>562</v>
      </c>
      <c r="C1452" s="153" t="s">
        <v>389</v>
      </c>
      <c r="D1452" s="123">
        <v>2006.0</v>
      </c>
      <c r="E1452" s="124" t="s">
        <v>592</v>
      </c>
      <c r="F1452" s="124" t="s">
        <v>593</v>
      </c>
      <c r="G1452" s="126">
        <v>0.75</v>
      </c>
      <c r="H1452" s="143">
        <v>850.0</v>
      </c>
    </row>
    <row r="1453" ht="15.75" customHeight="1">
      <c r="A1453" s="116" t="b">
        <v>0</v>
      </c>
      <c r="B1453" s="194" t="s">
        <v>562</v>
      </c>
      <c r="C1453" s="153" t="s">
        <v>389</v>
      </c>
      <c r="D1453" s="123">
        <v>2007.0</v>
      </c>
      <c r="E1453" s="124" t="s">
        <v>592</v>
      </c>
      <c r="F1453" s="124" t="s">
        <v>593</v>
      </c>
      <c r="G1453" s="126">
        <v>0.75</v>
      </c>
      <c r="H1453" s="143">
        <v>790.0</v>
      </c>
    </row>
    <row r="1454" ht="15.75" customHeight="1">
      <c r="A1454" s="116" t="b">
        <v>0</v>
      </c>
      <c r="B1454" s="194" t="s">
        <v>562</v>
      </c>
      <c r="C1454" s="153" t="s">
        <v>389</v>
      </c>
      <c r="D1454" s="123">
        <v>2008.0</v>
      </c>
      <c r="E1454" s="124" t="s">
        <v>592</v>
      </c>
      <c r="F1454" s="124" t="s">
        <v>593</v>
      </c>
      <c r="G1454" s="126">
        <v>0.75</v>
      </c>
      <c r="H1454" s="143">
        <v>800.0</v>
      </c>
    </row>
    <row r="1455" ht="15.75" customHeight="1">
      <c r="A1455" s="116" t="b">
        <v>0</v>
      </c>
      <c r="B1455" s="194" t="s">
        <v>562</v>
      </c>
      <c r="C1455" s="153" t="s">
        <v>389</v>
      </c>
      <c r="D1455" s="153">
        <v>2013.0</v>
      </c>
      <c r="E1455" s="137" t="s">
        <v>647</v>
      </c>
      <c r="F1455" s="137" t="s">
        <v>648</v>
      </c>
      <c r="G1455" s="126">
        <v>0.75</v>
      </c>
      <c r="H1455" s="211">
        <v>1170.0</v>
      </c>
    </row>
    <row r="1456" ht="15.75" customHeight="1">
      <c r="A1456" s="116" t="b">
        <v>0</v>
      </c>
      <c r="B1456" s="194" t="s">
        <v>562</v>
      </c>
      <c r="C1456" s="153" t="s">
        <v>389</v>
      </c>
      <c r="D1456" s="123">
        <v>1969.0</v>
      </c>
      <c r="E1456" s="124" t="s">
        <v>649</v>
      </c>
      <c r="F1456" s="124" t="s">
        <v>650</v>
      </c>
      <c r="G1456" s="126">
        <v>0.75</v>
      </c>
      <c r="H1456" s="143">
        <v>1225.0</v>
      </c>
    </row>
    <row r="1457" ht="15.75" customHeight="1">
      <c r="A1457" s="116" t="b">
        <v>0</v>
      </c>
      <c r="B1457" s="194" t="s">
        <v>562</v>
      </c>
      <c r="C1457" s="153" t="s">
        <v>389</v>
      </c>
      <c r="D1457" s="123">
        <v>1970.0</v>
      </c>
      <c r="E1457" s="124" t="s">
        <v>649</v>
      </c>
      <c r="F1457" s="124" t="s">
        <v>650</v>
      </c>
      <c r="G1457" s="126">
        <v>0.75</v>
      </c>
      <c r="H1457" s="143">
        <v>975.0</v>
      </c>
    </row>
    <row r="1458" ht="15.75" customHeight="1">
      <c r="A1458" s="116" t="b">
        <v>0</v>
      </c>
      <c r="B1458" s="194" t="s">
        <v>562</v>
      </c>
      <c r="C1458" s="153" t="s">
        <v>389</v>
      </c>
      <c r="D1458" s="123">
        <v>1978.0</v>
      </c>
      <c r="E1458" s="124" t="s">
        <v>649</v>
      </c>
      <c r="F1458" s="124" t="s">
        <v>650</v>
      </c>
      <c r="G1458" s="126">
        <v>0.75</v>
      </c>
      <c r="H1458" s="143">
        <v>1135.0</v>
      </c>
    </row>
    <row r="1459" ht="15.75" customHeight="1">
      <c r="A1459" s="116" t="b">
        <v>0</v>
      </c>
      <c r="B1459" s="194" t="s">
        <v>562</v>
      </c>
      <c r="C1459" s="194" t="s">
        <v>389</v>
      </c>
      <c r="D1459" s="201">
        <v>1982.0</v>
      </c>
      <c r="E1459" s="137" t="s">
        <v>649</v>
      </c>
      <c r="F1459" s="132" t="s">
        <v>650</v>
      </c>
      <c r="G1459" s="126">
        <v>0.75</v>
      </c>
      <c r="H1459" s="130">
        <v>895.0</v>
      </c>
    </row>
    <row r="1460" ht="15.75" customHeight="1">
      <c r="A1460" s="116" t="b">
        <v>0</v>
      </c>
      <c r="B1460" s="194" t="s">
        <v>562</v>
      </c>
      <c r="C1460" s="153" t="s">
        <v>389</v>
      </c>
      <c r="D1460" s="123">
        <v>1985.0</v>
      </c>
      <c r="E1460" s="124" t="s">
        <v>649</v>
      </c>
      <c r="F1460" s="124" t="s">
        <v>650</v>
      </c>
      <c r="G1460" s="126">
        <v>0.75</v>
      </c>
      <c r="H1460" s="143">
        <v>835.0</v>
      </c>
    </row>
    <row r="1461" ht="15.75" customHeight="1">
      <c r="A1461" s="116" t="b">
        <v>0</v>
      </c>
      <c r="B1461" s="194" t="s">
        <v>562</v>
      </c>
      <c r="C1461" s="153" t="s">
        <v>389</v>
      </c>
      <c r="D1461" s="123">
        <v>1990.0</v>
      </c>
      <c r="E1461" s="124" t="s">
        <v>649</v>
      </c>
      <c r="F1461" s="124" t="s">
        <v>650</v>
      </c>
      <c r="G1461" s="126">
        <v>0.75</v>
      </c>
      <c r="H1461" s="143">
        <v>820.0</v>
      </c>
    </row>
    <row r="1462" ht="15.75" customHeight="1">
      <c r="A1462" s="116" t="b">
        <v>0</v>
      </c>
      <c r="B1462" s="194" t="s">
        <v>562</v>
      </c>
      <c r="C1462" s="153" t="s">
        <v>389</v>
      </c>
      <c r="D1462" s="123">
        <v>1993.0</v>
      </c>
      <c r="E1462" s="124" t="s">
        <v>649</v>
      </c>
      <c r="F1462" s="124" t="s">
        <v>650</v>
      </c>
      <c r="G1462" s="126">
        <v>0.75</v>
      </c>
      <c r="H1462" s="143">
        <v>755.0</v>
      </c>
    </row>
    <row r="1463" ht="15.75" customHeight="1">
      <c r="A1463" s="116" t="b">
        <v>0</v>
      </c>
      <c r="B1463" s="194" t="s">
        <v>562</v>
      </c>
      <c r="C1463" s="153" t="s">
        <v>389</v>
      </c>
      <c r="D1463" s="123">
        <v>1997.0</v>
      </c>
      <c r="E1463" s="124" t="s">
        <v>649</v>
      </c>
      <c r="F1463" s="124" t="s">
        <v>650</v>
      </c>
      <c r="G1463" s="126">
        <v>0.75</v>
      </c>
      <c r="H1463" s="143">
        <v>660.0</v>
      </c>
    </row>
    <row r="1464" ht="15.75" customHeight="1">
      <c r="A1464" s="116" t="b">
        <v>0</v>
      </c>
      <c r="B1464" s="194" t="s">
        <v>562</v>
      </c>
      <c r="C1464" s="153" t="s">
        <v>389</v>
      </c>
      <c r="D1464" s="123">
        <v>1998.0</v>
      </c>
      <c r="E1464" s="124" t="s">
        <v>649</v>
      </c>
      <c r="F1464" s="124" t="s">
        <v>650</v>
      </c>
      <c r="G1464" s="126">
        <v>0.75</v>
      </c>
      <c r="H1464" s="143">
        <v>780.0</v>
      </c>
    </row>
    <row r="1465" ht="15.75" customHeight="1">
      <c r="A1465" s="116" t="b">
        <v>0</v>
      </c>
      <c r="B1465" s="194" t="s">
        <v>562</v>
      </c>
      <c r="C1465" s="153" t="s">
        <v>389</v>
      </c>
      <c r="D1465" s="131">
        <v>2002.0</v>
      </c>
      <c r="E1465" s="137" t="s">
        <v>651</v>
      </c>
      <c r="F1465" s="137" t="s">
        <v>650</v>
      </c>
      <c r="G1465" s="126">
        <v>0.75</v>
      </c>
      <c r="H1465" s="133">
        <v>720.0</v>
      </c>
    </row>
    <row r="1466" ht="15.75" customHeight="1">
      <c r="A1466" s="116" t="b">
        <v>0</v>
      </c>
      <c r="B1466" s="194" t="s">
        <v>562</v>
      </c>
      <c r="C1466" s="153" t="s">
        <v>389</v>
      </c>
      <c r="D1466" s="123">
        <v>2004.0</v>
      </c>
      <c r="E1466" s="124" t="s">
        <v>649</v>
      </c>
      <c r="F1466" s="124" t="s">
        <v>650</v>
      </c>
      <c r="G1466" s="126">
        <v>0.75</v>
      </c>
      <c r="H1466" s="143">
        <v>615.0</v>
      </c>
    </row>
    <row r="1467" ht="15.75" customHeight="1">
      <c r="A1467" s="116" t="b">
        <v>0</v>
      </c>
      <c r="B1467" s="194" t="s">
        <v>562</v>
      </c>
      <c r="C1467" s="153" t="s">
        <v>389</v>
      </c>
      <c r="D1467" s="123">
        <v>2005.0</v>
      </c>
      <c r="E1467" s="124" t="s">
        <v>649</v>
      </c>
      <c r="F1467" s="124" t="s">
        <v>650</v>
      </c>
      <c r="G1467" s="126">
        <v>0.75</v>
      </c>
      <c r="H1467" s="143">
        <v>650.0</v>
      </c>
    </row>
    <row r="1468" ht="15.75" customHeight="1">
      <c r="A1468" s="116" t="b">
        <v>0</v>
      </c>
      <c r="B1468" s="194" t="s">
        <v>562</v>
      </c>
      <c r="C1468" s="121" t="s">
        <v>389</v>
      </c>
      <c r="D1468" s="149">
        <v>2008.0</v>
      </c>
      <c r="E1468" s="198" t="s">
        <v>649</v>
      </c>
      <c r="F1468" s="199" t="s">
        <v>650</v>
      </c>
      <c r="G1468" s="126">
        <v>0.75</v>
      </c>
      <c r="H1468" s="211">
        <v>660.0</v>
      </c>
    </row>
    <row r="1469" ht="15.75" customHeight="1">
      <c r="A1469" s="116" t="b">
        <v>0</v>
      </c>
      <c r="B1469" s="194" t="s">
        <v>562</v>
      </c>
      <c r="C1469" s="121" t="s">
        <v>389</v>
      </c>
      <c r="D1469" s="201">
        <v>2011.0</v>
      </c>
      <c r="E1469" s="198" t="s">
        <v>649</v>
      </c>
      <c r="F1469" s="199" t="s">
        <v>650</v>
      </c>
      <c r="G1469" s="126">
        <v>0.75</v>
      </c>
      <c r="H1469" s="130">
        <v>655.0</v>
      </c>
    </row>
    <row r="1470" ht="15.75" customHeight="1">
      <c r="A1470" s="116" t="b">
        <v>0</v>
      </c>
      <c r="B1470" s="194" t="s">
        <v>562</v>
      </c>
      <c r="C1470" s="121" t="s">
        <v>389</v>
      </c>
      <c r="D1470" s="201">
        <v>2021.0</v>
      </c>
      <c r="E1470" s="198" t="s">
        <v>649</v>
      </c>
      <c r="F1470" s="215" t="s">
        <v>652</v>
      </c>
      <c r="G1470" s="126">
        <v>0.75</v>
      </c>
      <c r="H1470" s="130">
        <v>300.0</v>
      </c>
    </row>
    <row r="1471" ht="15.75" customHeight="1">
      <c r="A1471" s="116" t="b">
        <v>0</v>
      </c>
      <c r="B1471" s="194" t="s">
        <v>562</v>
      </c>
      <c r="C1471" s="194" t="s">
        <v>389</v>
      </c>
      <c r="D1471" s="201">
        <v>2019.0</v>
      </c>
      <c r="E1471" s="198" t="s">
        <v>653</v>
      </c>
      <c r="F1471" s="216" t="s">
        <v>646</v>
      </c>
      <c r="G1471" s="126">
        <v>0.75</v>
      </c>
      <c r="H1471" s="217">
        <v>195.0</v>
      </c>
    </row>
    <row r="1472" ht="15.75" customHeight="1">
      <c r="A1472" s="116" t="b">
        <v>0</v>
      </c>
      <c r="B1472" s="194" t="s">
        <v>562</v>
      </c>
      <c r="C1472" s="194" t="s">
        <v>389</v>
      </c>
      <c r="D1472" s="201">
        <v>2020.0</v>
      </c>
      <c r="E1472" s="198" t="s">
        <v>653</v>
      </c>
      <c r="F1472" s="216" t="s">
        <v>646</v>
      </c>
      <c r="G1472" s="126">
        <v>0.75</v>
      </c>
      <c r="H1472" s="217">
        <v>200.0</v>
      </c>
    </row>
    <row r="1473" ht="15.75" customHeight="1">
      <c r="A1473" s="116" t="b">
        <v>0</v>
      </c>
      <c r="B1473" s="194" t="s">
        <v>562</v>
      </c>
      <c r="C1473" s="153" t="s">
        <v>389</v>
      </c>
      <c r="D1473" s="131">
        <v>2019.0</v>
      </c>
      <c r="E1473" s="137" t="s">
        <v>654</v>
      </c>
      <c r="F1473" s="137" t="s">
        <v>655</v>
      </c>
      <c r="G1473" s="126">
        <v>0.75</v>
      </c>
      <c r="H1473" s="133">
        <v>780.0</v>
      </c>
    </row>
    <row r="1474">
      <c r="H1474" s="218"/>
    </row>
    <row r="1475" ht="15.75" customHeight="1">
      <c r="A1475" s="116" t="b">
        <v>0</v>
      </c>
      <c r="B1475" s="194" t="s">
        <v>656</v>
      </c>
      <c r="C1475" s="153" t="s">
        <v>656</v>
      </c>
      <c r="D1475" s="123" t="s">
        <v>529</v>
      </c>
      <c r="E1475" s="124" t="s">
        <v>657</v>
      </c>
      <c r="F1475" s="124" t="s">
        <v>658</v>
      </c>
      <c r="G1475" s="126">
        <v>0.75</v>
      </c>
      <c r="H1475" s="130">
        <v>1840.0</v>
      </c>
    </row>
    <row r="1476" ht="15.75" customHeight="1">
      <c r="A1476" s="116" t="b">
        <v>0</v>
      </c>
      <c r="B1476" s="194" t="s">
        <v>656</v>
      </c>
      <c r="C1476" s="153" t="s">
        <v>656</v>
      </c>
      <c r="D1476" s="123" t="s">
        <v>529</v>
      </c>
      <c r="E1476" s="124" t="s">
        <v>657</v>
      </c>
      <c r="F1476" s="124" t="s">
        <v>659</v>
      </c>
      <c r="G1476" s="126">
        <v>0.75</v>
      </c>
      <c r="H1476" s="130">
        <v>435.0</v>
      </c>
    </row>
    <row r="1477" ht="15.75" customHeight="1">
      <c r="A1477" s="116" t="b">
        <v>0</v>
      </c>
      <c r="B1477" s="194" t="s">
        <v>656</v>
      </c>
      <c r="C1477" s="153" t="s">
        <v>656</v>
      </c>
      <c r="D1477" s="123" t="s">
        <v>529</v>
      </c>
      <c r="E1477" s="124" t="s">
        <v>657</v>
      </c>
      <c r="F1477" s="124" t="s">
        <v>660</v>
      </c>
      <c r="G1477" s="126">
        <v>0.75</v>
      </c>
      <c r="H1477" s="130">
        <v>945.0</v>
      </c>
    </row>
    <row r="1478" ht="15.75" customHeight="1">
      <c r="A1478" s="116" t="b">
        <v>0</v>
      </c>
      <c r="B1478" s="194" t="s">
        <v>656</v>
      </c>
      <c r="C1478" s="153" t="s">
        <v>656</v>
      </c>
      <c r="D1478" s="123">
        <v>2004.0</v>
      </c>
      <c r="E1478" s="124" t="s">
        <v>661</v>
      </c>
      <c r="F1478" s="124" t="s">
        <v>662</v>
      </c>
      <c r="G1478" s="126">
        <v>0.75</v>
      </c>
      <c r="H1478" s="130">
        <v>600.0</v>
      </c>
    </row>
    <row r="1479" ht="15.75" customHeight="1">
      <c r="A1479" s="116" t="b">
        <v>0</v>
      </c>
      <c r="B1479" s="194" t="s">
        <v>656</v>
      </c>
      <c r="C1479" s="153" t="s">
        <v>321</v>
      </c>
      <c r="D1479" s="123" t="s">
        <v>663</v>
      </c>
      <c r="E1479" s="124" t="s">
        <v>664</v>
      </c>
      <c r="F1479" s="124" t="s">
        <v>665</v>
      </c>
      <c r="G1479" s="126">
        <v>0.75</v>
      </c>
      <c r="H1479" s="130">
        <v>320.0</v>
      </c>
    </row>
    <row r="1480" ht="15.75" customHeight="1">
      <c r="A1480" s="116" t="b">
        <v>0</v>
      </c>
      <c r="B1480" s="194" t="s">
        <v>656</v>
      </c>
      <c r="C1480" s="153" t="s">
        <v>321</v>
      </c>
      <c r="D1480" s="219">
        <v>2014.0</v>
      </c>
      <c r="E1480" s="137" t="s">
        <v>664</v>
      </c>
      <c r="F1480" s="137" t="s">
        <v>666</v>
      </c>
      <c r="G1480" s="126">
        <v>0.75</v>
      </c>
      <c r="H1480" s="130">
        <v>285.0</v>
      </c>
    </row>
    <row r="1481" ht="15.75" customHeight="1">
      <c r="A1481" s="116" t="b">
        <v>0</v>
      </c>
      <c r="B1481" s="194" t="s">
        <v>656</v>
      </c>
      <c r="C1481" s="153" t="s">
        <v>656</v>
      </c>
      <c r="D1481" s="219" t="s">
        <v>529</v>
      </c>
      <c r="E1481" s="137" t="s">
        <v>667</v>
      </c>
      <c r="F1481" s="137" t="s">
        <v>668</v>
      </c>
      <c r="G1481" s="174">
        <v>0.75</v>
      </c>
      <c r="H1481" s="130">
        <v>180.0</v>
      </c>
    </row>
    <row r="1482" ht="15.75" customHeight="1">
      <c r="A1482" s="116" t="b">
        <v>0</v>
      </c>
      <c r="B1482" s="194" t="s">
        <v>656</v>
      </c>
      <c r="C1482" s="128" t="s">
        <v>656</v>
      </c>
      <c r="D1482" s="220" t="s">
        <v>529</v>
      </c>
      <c r="E1482" s="132" t="s">
        <v>664</v>
      </c>
      <c r="F1482" s="132" t="s">
        <v>669</v>
      </c>
      <c r="G1482" s="174">
        <v>0.75</v>
      </c>
      <c r="H1482" s="130">
        <v>290.0</v>
      </c>
    </row>
    <row r="1483" ht="15.75" customHeight="1">
      <c r="A1483" s="116" t="b">
        <v>0</v>
      </c>
      <c r="B1483" s="194" t="s">
        <v>656</v>
      </c>
      <c r="C1483" s="153" t="s">
        <v>656</v>
      </c>
      <c r="D1483" s="123" t="s">
        <v>670</v>
      </c>
      <c r="E1483" s="124" t="s">
        <v>667</v>
      </c>
      <c r="F1483" s="124" t="s">
        <v>671</v>
      </c>
      <c r="G1483" s="174">
        <v>0.75</v>
      </c>
      <c r="H1483" s="130">
        <v>660.0</v>
      </c>
    </row>
    <row r="1484" ht="15.75" customHeight="1">
      <c r="A1484" s="116" t="b">
        <v>0</v>
      </c>
      <c r="B1484" s="194" t="s">
        <v>656</v>
      </c>
      <c r="C1484" s="128" t="s">
        <v>656</v>
      </c>
      <c r="D1484" s="123" t="s">
        <v>672</v>
      </c>
      <c r="E1484" s="124" t="s">
        <v>667</v>
      </c>
      <c r="F1484" s="124" t="s">
        <v>671</v>
      </c>
      <c r="G1484" s="174">
        <v>0.75</v>
      </c>
      <c r="H1484" s="130">
        <v>470.0</v>
      </c>
    </row>
    <row r="1485" ht="15.75" customHeight="1">
      <c r="A1485" s="116" t="b">
        <v>0</v>
      </c>
      <c r="B1485" s="194" t="s">
        <v>656</v>
      </c>
      <c r="C1485" s="153" t="s">
        <v>656</v>
      </c>
      <c r="D1485" s="123" t="s">
        <v>673</v>
      </c>
      <c r="E1485" s="124" t="s">
        <v>667</v>
      </c>
      <c r="F1485" s="124" t="s">
        <v>671</v>
      </c>
      <c r="G1485" s="174">
        <v>0.75</v>
      </c>
      <c r="H1485" s="130">
        <v>550.0</v>
      </c>
    </row>
    <row r="1486" ht="15.75" customHeight="1">
      <c r="A1486" s="116" t="b">
        <v>0</v>
      </c>
      <c r="B1486" s="194" t="s">
        <v>656</v>
      </c>
      <c r="C1486" s="128" t="s">
        <v>656</v>
      </c>
      <c r="D1486" s="219" t="s">
        <v>529</v>
      </c>
      <c r="E1486" s="137" t="s">
        <v>664</v>
      </c>
      <c r="F1486" s="137" t="s">
        <v>674</v>
      </c>
      <c r="G1486" s="174">
        <v>0.75</v>
      </c>
      <c r="H1486" s="130">
        <v>100.0</v>
      </c>
    </row>
    <row r="1487" ht="15.75" customHeight="1">
      <c r="A1487" s="116" t="b">
        <v>0</v>
      </c>
      <c r="B1487" s="194" t="s">
        <v>656</v>
      </c>
      <c r="C1487" s="128" t="s">
        <v>321</v>
      </c>
      <c r="D1487" s="220" t="s">
        <v>529</v>
      </c>
      <c r="E1487" s="132" t="s">
        <v>664</v>
      </c>
      <c r="F1487" s="132" t="s">
        <v>675</v>
      </c>
      <c r="G1487" s="174">
        <v>0.75</v>
      </c>
      <c r="H1487" s="130">
        <v>225.0</v>
      </c>
    </row>
    <row r="1488" ht="15.75" customHeight="1">
      <c r="A1488" s="116" t="b">
        <v>0</v>
      </c>
      <c r="B1488" s="194" t="s">
        <v>656</v>
      </c>
      <c r="C1488" s="121" t="s">
        <v>656</v>
      </c>
      <c r="D1488" s="221" t="s">
        <v>529</v>
      </c>
      <c r="E1488" s="199" t="s">
        <v>676</v>
      </c>
      <c r="F1488" s="212" t="s">
        <v>677</v>
      </c>
      <c r="G1488" s="126">
        <v>0.75</v>
      </c>
      <c r="H1488" s="211">
        <v>620.0</v>
      </c>
    </row>
    <row r="1489" ht="15.75" customHeight="1">
      <c r="A1489" s="116" t="b">
        <v>0</v>
      </c>
      <c r="B1489" s="194" t="s">
        <v>656</v>
      </c>
      <c r="C1489" s="121" t="s">
        <v>656</v>
      </c>
      <c r="D1489" s="222" t="s">
        <v>529</v>
      </c>
      <c r="E1489" s="223" t="s">
        <v>678</v>
      </c>
      <c r="F1489" s="224" t="s">
        <v>679</v>
      </c>
      <c r="G1489" s="174">
        <v>0.75</v>
      </c>
      <c r="H1489" s="130">
        <v>185.0</v>
      </c>
    </row>
    <row r="1490" ht="15.75" customHeight="1">
      <c r="A1490" s="116" t="b">
        <v>0</v>
      </c>
      <c r="B1490" s="194" t="s">
        <v>656</v>
      </c>
      <c r="C1490" s="121" t="s">
        <v>656</v>
      </c>
      <c r="D1490" s="222" t="s">
        <v>680</v>
      </c>
      <c r="E1490" s="223" t="s">
        <v>678</v>
      </c>
      <c r="F1490" s="224" t="s">
        <v>681</v>
      </c>
      <c r="G1490" s="174">
        <v>0.75</v>
      </c>
      <c r="H1490" s="130">
        <v>195.0</v>
      </c>
    </row>
    <row r="1491" ht="15.0" customHeight="1">
      <c r="A1491" s="116" t="b">
        <v>1</v>
      </c>
      <c r="B1491" s="194" t="s">
        <v>656</v>
      </c>
      <c r="C1491" s="121" t="s">
        <v>656</v>
      </c>
      <c r="D1491" s="225" t="s">
        <v>682</v>
      </c>
      <c r="E1491" s="137" t="s">
        <v>683</v>
      </c>
      <c r="F1491" s="137" t="s">
        <v>684</v>
      </c>
      <c r="G1491" s="126">
        <v>0.75</v>
      </c>
      <c r="H1491" s="130">
        <v>590.0</v>
      </c>
    </row>
    <row r="1492" ht="15.0" customHeight="1">
      <c r="A1492" s="116" t="b">
        <v>0</v>
      </c>
      <c r="B1492" s="194" t="s">
        <v>656</v>
      </c>
      <c r="C1492" s="121" t="s">
        <v>656</v>
      </c>
      <c r="D1492" s="226" t="s">
        <v>685</v>
      </c>
      <c r="E1492" s="137" t="s">
        <v>683</v>
      </c>
      <c r="F1492" s="137" t="s">
        <v>684</v>
      </c>
      <c r="G1492" s="126">
        <v>0.75</v>
      </c>
      <c r="H1492" s="130">
        <v>780.0</v>
      </c>
    </row>
    <row r="1493" ht="15.75" customHeight="1">
      <c r="A1493" s="116" t="b">
        <v>0</v>
      </c>
      <c r="B1493" s="194" t="s">
        <v>656</v>
      </c>
      <c r="C1493" s="128" t="s">
        <v>656</v>
      </c>
      <c r="D1493" s="123" t="s">
        <v>686</v>
      </c>
      <c r="E1493" s="124" t="s">
        <v>687</v>
      </c>
      <c r="F1493" s="124" t="s">
        <v>688</v>
      </c>
      <c r="G1493" s="206">
        <v>0.75</v>
      </c>
      <c r="H1493" s="143">
        <v>1370.0</v>
      </c>
    </row>
    <row r="1494" ht="15.75" customHeight="1">
      <c r="A1494" s="116" t="b">
        <v>0</v>
      </c>
      <c r="B1494" s="194" t="s">
        <v>656</v>
      </c>
      <c r="C1494" s="153" t="s">
        <v>321</v>
      </c>
      <c r="D1494" s="219" t="s">
        <v>529</v>
      </c>
      <c r="E1494" s="137" t="s">
        <v>689</v>
      </c>
      <c r="F1494" s="137" t="s">
        <v>690</v>
      </c>
      <c r="G1494" s="126">
        <v>0.75</v>
      </c>
      <c r="H1494" s="130">
        <v>860.0</v>
      </c>
    </row>
    <row r="1495" ht="15.75" customHeight="1">
      <c r="A1495" s="116" t="b">
        <v>0</v>
      </c>
      <c r="B1495" s="194" t="s">
        <v>656</v>
      </c>
      <c r="C1495" s="153" t="s">
        <v>656</v>
      </c>
      <c r="D1495" s="219" t="s">
        <v>529</v>
      </c>
      <c r="E1495" s="137" t="s">
        <v>691</v>
      </c>
      <c r="F1495" s="137" t="s">
        <v>692</v>
      </c>
      <c r="G1495" s="126">
        <v>0.75</v>
      </c>
      <c r="H1495" s="130">
        <v>1380.0</v>
      </c>
    </row>
    <row r="1496" ht="15.75" customHeight="1">
      <c r="A1496" s="116" t="b">
        <v>0</v>
      </c>
      <c r="B1496" s="194" t="s">
        <v>656</v>
      </c>
      <c r="C1496" s="121" t="s">
        <v>656</v>
      </c>
      <c r="D1496" s="226" t="s">
        <v>529</v>
      </c>
      <c r="E1496" s="151" t="s">
        <v>693</v>
      </c>
      <c r="F1496" s="151" t="s">
        <v>694</v>
      </c>
      <c r="G1496" s="126">
        <v>0.75</v>
      </c>
      <c r="H1496" s="130">
        <v>950.0</v>
      </c>
    </row>
    <row r="1497" ht="15.75" customHeight="1">
      <c r="A1497" s="116" t="b">
        <v>0</v>
      </c>
      <c r="B1497" s="194" t="s">
        <v>656</v>
      </c>
      <c r="C1497" s="121" t="s">
        <v>656</v>
      </c>
      <c r="D1497" s="226" t="s">
        <v>529</v>
      </c>
      <c r="E1497" s="137" t="s">
        <v>693</v>
      </c>
      <c r="F1497" s="137" t="s">
        <v>695</v>
      </c>
      <c r="G1497" s="126">
        <v>0.75</v>
      </c>
      <c r="H1497" s="130">
        <v>800.0</v>
      </c>
    </row>
    <row r="1498" ht="15.75" customHeight="1">
      <c r="A1498" s="116" t="b">
        <v>0</v>
      </c>
      <c r="B1498" s="194" t="s">
        <v>656</v>
      </c>
      <c r="C1498" s="153" t="s">
        <v>656</v>
      </c>
      <c r="D1498" s="219" t="s">
        <v>529</v>
      </c>
      <c r="E1498" s="151" t="s">
        <v>693</v>
      </c>
      <c r="F1498" s="137" t="s">
        <v>696</v>
      </c>
      <c r="G1498" s="126">
        <v>0.75</v>
      </c>
      <c r="H1498" s="138">
        <v>1460.0</v>
      </c>
    </row>
    <row r="1499" ht="15.75" customHeight="1">
      <c r="A1499" s="116" t="b">
        <v>0</v>
      </c>
      <c r="B1499" s="194" t="s">
        <v>656</v>
      </c>
      <c r="C1499" s="153" t="s">
        <v>656</v>
      </c>
      <c r="D1499" s="219" t="s">
        <v>529</v>
      </c>
      <c r="E1499" s="151" t="s">
        <v>693</v>
      </c>
      <c r="F1499" s="137" t="s">
        <v>697</v>
      </c>
      <c r="G1499" s="126">
        <v>0.75</v>
      </c>
      <c r="H1499" s="133">
        <v>1320.0</v>
      </c>
    </row>
    <row r="1500" ht="15.75" customHeight="1">
      <c r="A1500" s="116" t="b">
        <v>0</v>
      </c>
      <c r="B1500" s="194" t="s">
        <v>656</v>
      </c>
      <c r="C1500" s="153" t="s">
        <v>656</v>
      </c>
      <c r="D1500" s="123" t="s">
        <v>529</v>
      </c>
      <c r="E1500" s="124" t="s">
        <v>693</v>
      </c>
      <c r="F1500" s="124" t="s">
        <v>698</v>
      </c>
      <c r="G1500" s="126">
        <v>0.75</v>
      </c>
      <c r="H1500" s="143">
        <v>1275.0</v>
      </c>
    </row>
    <row r="1501" ht="15.75" customHeight="1">
      <c r="A1501" s="116" t="b">
        <v>0</v>
      </c>
      <c r="B1501" s="194" t="s">
        <v>656</v>
      </c>
      <c r="C1501" s="153" t="s">
        <v>656</v>
      </c>
      <c r="D1501" s="219">
        <v>2005.0</v>
      </c>
      <c r="E1501" s="151" t="s">
        <v>693</v>
      </c>
      <c r="F1501" s="137" t="s">
        <v>699</v>
      </c>
      <c r="G1501" s="126">
        <v>0.75</v>
      </c>
      <c r="H1501" s="211">
        <v>3035.0</v>
      </c>
    </row>
    <row r="1502" ht="15.75" customHeight="1">
      <c r="A1502" s="116" t="b">
        <v>0</v>
      </c>
      <c r="B1502" s="194" t="s">
        <v>656</v>
      </c>
      <c r="C1502" s="153" t="s">
        <v>656</v>
      </c>
      <c r="D1502" s="123">
        <v>2009.0</v>
      </c>
      <c r="E1502" s="124" t="s">
        <v>693</v>
      </c>
      <c r="F1502" s="124" t="s">
        <v>699</v>
      </c>
      <c r="G1502" s="126">
        <v>0.75</v>
      </c>
      <c r="H1502" s="143">
        <v>2835.0</v>
      </c>
    </row>
    <row r="1503" ht="15.75" customHeight="1">
      <c r="A1503" s="116" t="b">
        <v>0</v>
      </c>
      <c r="B1503" s="194" t="s">
        <v>656</v>
      </c>
      <c r="C1503" s="153" t="s">
        <v>656</v>
      </c>
      <c r="D1503" s="219">
        <v>2010.0</v>
      </c>
      <c r="E1503" s="137" t="s">
        <v>693</v>
      </c>
      <c r="F1503" s="137" t="s">
        <v>699</v>
      </c>
      <c r="G1503" s="126">
        <v>0.75</v>
      </c>
      <c r="H1503" s="130">
        <v>3080.0</v>
      </c>
    </row>
    <row r="1504" ht="15.75" customHeight="1">
      <c r="A1504" s="116" t="b">
        <v>0</v>
      </c>
      <c r="B1504" s="194" t="s">
        <v>656</v>
      </c>
      <c r="C1504" s="121" t="s">
        <v>656</v>
      </c>
      <c r="D1504" s="226" t="s">
        <v>529</v>
      </c>
      <c r="E1504" s="151" t="s">
        <v>693</v>
      </c>
      <c r="F1504" s="151" t="s">
        <v>321</v>
      </c>
      <c r="G1504" s="126">
        <v>0.75</v>
      </c>
      <c r="H1504" s="130">
        <v>1275.0</v>
      </c>
    </row>
    <row r="1505" ht="15.75" customHeight="1">
      <c r="A1505" s="227" t="b">
        <v>0</v>
      </c>
      <c r="B1505" s="194" t="s">
        <v>656</v>
      </c>
      <c r="C1505" s="153" t="s">
        <v>656</v>
      </c>
      <c r="D1505" s="219" t="s">
        <v>529</v>
      </c>
      <c r="E1505" s="151" t="s">
        <v>693</v>
      </c>
      <c r="F1505" s="137" t="s">
        <v>700</v>
      </c>
      <c r="G1505" s="126">
        <v>0.75</v>
      </c>
      <c r="H1505" s="138">
        <v>1225.0</v>
      </c>
    </row>
    <row r="1506" ht="15.75" customHeight="1">
      <c r="A1506" s="116" t="b">
        <v>0</v>
      </c>
      <c r="B1506" s="194" t="s">
        <v>656</v>
      </c>
      <c r="C1506" s="153" t="s">
        <v>656</v>
      </c>
      <c r="D1506" s="123">
        <v>1971.0</v>
      </c>
      <c r="E1506" s="124" t="s">
        <v>701</v>
      </c>
      <c r="F1506" s="124" t="s">
        <v>702</v>
      </c>
      <c r="G1506" s="126">
        <v>0.75</v>
      </c>
      <c r="H1506" s="143">
        <v>6040.0</v>
      </c>
    </row>
    <row r="1507" ht="15.75" customHeight="1">
      <c r="A1507" s="116" t="b">
        <v>0</v>
      </c>
      <c r="B1507" s="194" t="s">
        <v>656</v>
      </c>
      <c r="C1507" s="153" t="s">
        <v>656</v>
      </c>
      <c r="D1507" s="123">
        <v>1996.0</v>
      </c>
      <c r="E1507" s="124" t="s">
        <v>701</v>
      </c>
      <c r="F1507" s="124" t="s">
        <v>702</v>
      </c>
      <c r="G1507" s="126">
        <v>0.75</v>
      </c>
      <c r="H1507" s="143">
        <v>2780.0</v>
      </c>
    </row>
    <row r="1508" ht="15.75" customHeight="1">
      <c r="A1508" s="116" t="b">
        <v>0</v>
      </c>
      <c r="B1508" s="194" t="s">
        <v>656</v>
      </c>
      <c r="C1508" s="153" t="s">
        <v>656</v>
      </c>
      <c r="D1508" s="123">
        <v>1997.0</v>
      </c>
      <c r="E1508" s="124" t="s">
        <v>701</v>
      </c>
      <c r="F1508" s="124" t="s">
        <v>702</v>
      </c>
      <c r="G1508" s="126">
        <v>0.75</v>
      </c>
      <c r="H1508" s="143">
        <v>2075.0</v>
      </c>
    </row>
    <row r="1509">
      <c r="B1509" s="194" t="s">
        <v>656</v>
      </c>
      <c r="C1509" s="153" t="s">
        <v>656</v>
      </c>
      <c r="D1509" s="123">
        <v>2002.0</v>
      </c>
      <c r="E1509" s="124" t="s">
        <v>701</v>
      </c>
      <c r="F1509" s="124" t="s">
        <v>702</v>
      </c>
      <c r="G1509" s="126">
        <v>0.75</v>
      </c>
      <c r="H1509" s="169">
        <v>2310.0</v>
      </c>
    </row>
    <row r="1510">
      <c r="B1510" s="194" t="s">
        <v>656</v>
      </c>
      <c r="C1510" s="153" t="s">
        <v>656</v>
      </c>
      <c r="D1510" s="123">
        <v>2004.0</v>
      </c>
      <c r="E1510" s="124" t="s">
        <v>701</v>
      </c>
      <c r="F1510" s="124" t="s">
        <v>702</v>
      </c>
      <c r="G1510" s="126">
        <v>0.75</v>
      </c>
      <c r="H1510" s="169">
        <v>2170.0</v>
      </c>
    </row>
    <row r="1511">
      <c r="B1511" s="194" t="s">
        <v>656</v>
      </c>
      <c r="C1511" s="153" t="s">
        <v>656</v>
      </c>
      <c r="D1511" s="123">
        <v>2006.0</v>
      </c>
      <c r="E1511" s="124" t="s">
        <v>701</v>
      </c>
      <c r="F1511" s="124" t="s">
        <v>702</v>
      </c>
      <c r="G1511" s="126">
        <v>0.75</v>
      </c>
      <c r="H1511" s="169">
        <v>1745.0</v>
      </c>
    </row>
    <row r="1512">
      <c r="B1512" s="194" t="s">
        <v>656</v>
      </c>
      <c r="C1512" s="153" t="s">
        <v>656</v>
      </c>
      <c r="D1512" s="123">
        <v>2007.0</v>
      </c>
      <c r="E1512" s="124" t="s">
        <v>701</v>
      </c>
      <c r="F1512" s="124" t="s">
        <v>702</v>
      </c>
      <c r="G1512" s="126">
        <v>0.75</v>
      </c>
      <c r="H1512" s="169">
        <v>1695.0</v>
      </c>
    </row>
    <row r="1513" ht="15.75" customHeight="1">
      <c r="A1513" s="227" t="b">
        <v>1</v>
      </c>
      <c r="B1513" s="194" t="s">
        <v>656</v>
      </c>
      <c r="C1513" s="153" t="s">
        <v>656</v>
      </c>
      <c r="D1513" s="220" t="s">
        <v>703</v>
      </c>
      <c r="E1513" s="187" t="s">
        <v>704</v>
      </c>
      <c r="F1513" s="132" t="s">
        <v>705</v>
      </c>
      <c r="G1513" s="126">
        <v>0.75</v>
      </c>
      <c r="H1513" s="133">
        <v>350.0</v>
      </c>
    </row>
    <row r="1514" ht="15.75" customHeight="1">
      <c r="A1514" s="116" t="b">
        <v>0</v>
      </c>
      <c r="B1514" s="194" t="s">
        <v>656</v>
      </c>
      <c r="C1514" s="153" t="s">
        <v>656</v>
      </c>
      <c r="D1514" s="219">
        <v>1997.0</v>
      </c>
      <c r="E1514" s="137" t="s">
        <v>701</v>
      </c>
      <c r="F1514" s="137" t="s">
        <v>706</v>
      </c>
      <c r="G1514" s="126">
        <v>0.75</v>
      </c>
      <c r="H1514" s="133">
        <v>2480.0</v>
      </c>
    </row>
    <row r="1515" ht="15.75" customHeight="1">
      <c r="A1515" s="116" t="b">
        <v>0</v>
      </c>
      <c r="B1515" s="194" t="s">
        <v>656</v>
      </c>
      <c r="C1515" s="128" t="s">
        <v>656</v>
      </c>
      <c r="D1515" s="220" t="s">
        <v>529</v>
      </c>
      <c r="E1515" s="132" t="s">
        <v>707</v>
      </c>
      <c r="F1515" s="132" t="s">
        <v>708</v>
      </c>
      <c r="G1515" s="174">
        <v>0.75</v>
      </c>
      <c r="H1515" s="130">
        <v>190.0</v>
      </c>
    </row>
    <row r="1516" ht="15.75" customHeight="1">
      <c r="A1516" s="116" t="b">
        <v>0</v>
      </c>
      <c r="B1516" s="194" t="s">
        <v>656</v>
      </c>
      <c r="C1516" s="153" t="s">
        <v>656</v>
      </c>
      <c r="D1516" s="219" t="s">
        <v>529</v>
      </c>
      <c r="E1516" s="137" t="s">
        <v>709</v>
      </c>
      <c r="F1516" s="137" t="s">
        <v>710</v>
      </c>
      <c r="G1516" s="174">
        <v>0.75</v>
      </c>
      <c r="H1516" s="133">
        <v>110.0</v>
      </c>
    </row>
    <row r="1517" ht="15.75" customHeight="1">
      <c r="A1517" s="116" t="b">
        <v>0</v>
      </c>
      <c r="B1517" s="194" t="s">
        <v>656</v>
      </c>
      <c r="C1517" s="128" t="s">
        <v>656</v>
      </c>
      <c r="D1517" s="128" t="s">
        <v>529</v>
      </c>
      <c r="E1517" s="132" t="s">
        <v>711</v>
      </c>
      <c r="F1517" s="132" t="s">
        <v>712</v>
      </c>
      <c r="G1517" s="126">
        <v>0.75</v>
      </c>
      <c r="H1517" s="130">
        <v>165.0</v>
      </c>
    </row>
    <row r="1518" ht="15.75" customHeight="1">
      <c r="A1518" s="116" t="b">
        <v>0</v>
      </c>
      <c r="B1518" s="194" t="s">
        <v>656</v>
      </c>
      <c r="C1518" s="153" t="s">
        <v>656</v>
      </c>
      <c r="D1518" s="153">
        <v>2017.0</v>
      </c>
      <c r="E1518" s="137" t="s">
        <v>713</v>
      </c>
      <c r="F1518" s="137" t="s">
        <v>714</v>
      </c>
      <c r="G1518" s="174">
        <v>0.75</v>
      </c>
      <c r="H1518" s="130">
        <v>380.0</v>
      </c>
    </row>
    <row r="1519" ht="15.75" customHeight="1">
      <c r="A1519" s="116" t="b">
        <v>0</v>
      </c>
      <c r="B1519" s="194" t="s">
        <v>656</v>
      </c>
      <c r="C1519" s="153" t="s">
        <v>656</v>
      </c>
      <c r="D1519" s="153">
        <v>2008.0</v>
      </c>
      <c r="E1519" s="137" t="s">
        <v>713</v>
      </c>
      <c r="F1519" s="137" t="s">
        <v>715</v>
      </c>
      <c r="G1519" s="174">
        <v>0.75</v>
      </c>
      <c r="H1519" s="130">
        <v>410.0</v>
      </c>
    </row>
    <row r="1520" ht="15.75" customHeight="1">
      <c r="A1520" s="116" t="b">
        <v>0</v>
      </c>
      <c r="B1520" s="194" t="s">
        <v>656</v>
      </c>
      <c r="C1520" s="153" t="s">
        <v>656</v>
      </c>
      <c r="D1520" s="123">
        <v>1980.0</v>
      </c>
      <c r="E1520" s="124" t="s">
        <v>716</v>
      </c>
      <c r="F1520" s="124" t="s">
        <v>717</v>
      </c>
      <c r="G1520" s="174">
        <v>0.75</v>
      </c>
      <c r="H1520" s="143">
        <v>1130.0</v>
      </c>
    </row>
    <row r="1521" ht="15.75" customHeight="1">
      <c r="A1521" s="116" t="b">
        <v>0</v>
      </c>
      <c r="B1521" s="194" t="s">
        <v>656</v>
      </c>
      <c r="C1521" s="153" t="s">
        <v>656</v>
      </c>
      <c r="D1521" s="123">
        <v>1982.0</v>
      </c>
      <c r="E1521" s="124" t="s">
        <v>716</v>
      </c>
      <c r="F1521" s="124" t="s">
        <v>717</v>
      </c>
      <c r="G1521" s="174">
        <v>0.75</v>
      </c>
      <c r="H1521" s="143">
        <v>1130.0</v>
      </c>
    </row>
    <row r="1522" ht="15.75" customHeight="1">
      <c r="A1522" s="116" t="b">
        <v>0</v>
      </c>
      <c r="B1522" s="194" t="s">
        <v>656</v>
      </c>
      <c r="C1522" s="153" t="s">
        <v>656</v>
      </c>
      <c r="D1522" s="123">
        <v>1988.0</v>
      </c>
      <c r="E1522" s="124" t="s">
        <v>716</v>
      </c>
      <c r="F1522" s="124" t="s">
        <v>717</v>
      </c>
      <c r="G1522" s="174">
        <v>0.75</v>
      </c>
      <c r="H1522" s="143">
        <v>1040.0</v>
      </c>
    </row>
    <row r="1523" ht="15.75" customHeight="1">
      <c r="A1523" s="116" t="b">
        <v>0</v>
      </c>
      <c r="B1523" s="194" t="s">
        <v>656</v>
      </c>
      <c r="C1523" s="153" t="s">
        <v>656</v>
      </c>
      <c r="D1523" s="123">
        <v>1990.0</v>
      </c>
      <c r="E1523" s="124" t="s">
        <v>716</v>
      </c>
      <c r="F1523" s="124" t="s">
        <v>717</v>
      </c>
      <c r="G1523" s="174">
        <v>0.75</v>
      </c>
      <c r="H1523" s="143">
        <v>945.0</v>
      </c>
    </row>
    <row r="1524" ht="15.75" customHeight="1">
      <c r="A1524" s="116" t="b">
        <v>0</v>
      </c>
      <c r="B1524" s="194" t="s">
        <v>656</v>
      </c>
      <c r="C1524" s="153" t="s">
        <v>656</v>
      </c>
      <c r="D1524" s="149">
        <v>1992.0</v>
      </c>
      <c r="E1524" s="151" t="s">
        <v>716</v>
      </c>
      <c r="F1524" s="151" t="s">
        <v>718</v>
      </c>
      <c r="G1524" s="174">
        <v>0.75</v>
      </c>
      <c r="H1524" s="130">
        <v>880.0</v>
      </c>
    </row>
    <row r="1525" ht="15.75" customHeight="1">
      <c r="A1525" s="116" t="b">
        <v>0</v>
      </c>
      <c r="B1525" s="194" t="s">
        <v>656</v>
      </c>
      <c r="C1525" s="121" t="s">
        <v>656</v>
      </c>
      <c r="D1525" s="123">
        <v>1995.0</v>
      </c>
      <c r="E1525" s="124" t="s">
        <v>716</v>
      </c>
      <c r="F1525" s="124" t="s">
        <v>717</v>
      </c>
      <c r="G1525" s="174">
        <v>0.75</v>
      </c>
      <c r="H1525" s="143">
        <v>880.0</v>
      </c>
    </row>
    <row r="1526" ht="15.75" customHeight="1">
      <c r="A1526" s="116" t="b">
        <v>0</v>
      </c>
      <c r="B1526" s="194" t="s">
        <v>656</v>
      </c>
      <c r="C1526" s="121" t="s">
        <v>656</v>
      </c>
      <c r="D1526" s="149">
        <v>1998.0</v>
      </c>
      <c r="E1526" s="151" t="s">
        <v>716</v>
      </c>
      <c r="F1526" s="151" t="s">
        <v>718</v>
      </c>
      <c r="G1526" s="174">
        <v>0.75</v>
      </c>
      <c r="H1526" s="211">
        <v>650.0</v>
      </c>
    </row>
    <row r="1527" ht="15.75" customHeight="1">
      <c r="A1527" s="116" t="b">
        <v>0</v>
      </c>
      <c r="B1527" s="194" t="s">
        <v>656</v>
      </c>
      <c r="C1527" s="153" t="s">
        <v>656</v>
      </c>
      <c r="D1527" s="123">
        <v>1998.0</v>
      </c>
      <c r="E1527" s="124" t="s">
        <v>716</v>
      </c>
      <c r="F1527" s="124" t="s">
        <v>717</v>
      </c>
      <c r="G1527" s="174">
        <v>0.75</v>
      </c>
      <c r="H1527" s="143">
        <v>615.0</v>
      </c>
    </row>
    <row r="1528" ht="15.75" customHeight="1">
      <c r="A1528" s="116" t="b">
        <v>0</v>
      </c>
      <c r="B1528" s="194" t="s">
        <v>656</v>
      </c>
      <c r="C1528" s="153" t="s">
        <v>656</v>
      </c>
      <c r="D1528" s="153">
        <v>2000.0</v>
      </c>
      <c r="E1528" s="137" t="s">
        <v>716</v>
      </c>
      <c r="F1528" s="137" t="s">
        <v>717</v>
      </c>
      <c r="G1528" s="174">
        <v>0.75</v>
      </c>
      <c r="H1528" s="138">
        <v>570.0</v>
      </c>
    </row>
    <row r="1529" ht="15.75" customHeight="1">
      <c r="A1529" s="116" t="b">
        <v>0</v>
      </c>
      <c r="B1529" s="194" t="s">
        <v>656</v>
      </c>
      <c r="C1529" s="153" t="s">
        <v>656</v>
      </c>
      <c r="D1529" s="153">
        <v>2003.0</v>
      </c>
      <c r="E1529" s="137" t="s">
        <v>716</v>
      </c>
      <c r="F1529" s="137" t="s">
        <v>717</v>
      </c>
      <c r="G1529" s="174">
        <v>0.75</v>
      </c>
      <c r="H1529" s="138">
        <v>485.0</v>
      </c>
    </row>
    <row r="1530" ht="15.75" customHeight="1">
      <c r="A1530" s="116" t="b">
        <v>0</v>
      </c>
      <c r="B1530" s="194" t="s">
        <v>656</v>
      </c>
      <c r="C1530" s="153" t="s">
        <v>656</v>
      </c>
      <c r="D1530" s="123">
        <v>2003.0</v>
      </c>
      <c r="E1530" s="124" t="s">
        <v>716</v>
      </c>
      <c r="F1530" s="124" t="s">
        <v>717</v>
      </c>
      <c r="G1530" s="174">
        <v>0.75</v>
      </c>
      <c r="H1530" s="143">
        <v>460.0</v>
      </c>
    </row>
    <row r="1531" ht="15.75" customHeight="1">
      <c r="A1531" s="116" t="b">
        <v>0</v>
      </c>
      <c r="B1531" s="194" t="s">
        <v>656</v>
      </c>
      <c r="C1531" s="153" t="s">
        <v>656</v>
      </c>
      <c r="D1531" s="123">
        <v>2004.0</v>
      </c>
      <c r="E1531" s="124" t="s">
        <v>716</v>
      </c>
      <c r="F1531" s="124" t="s">
        <v>717</v>
      </c>
      <c r="G1531" s="174">
        <v>0.75</v>
      </c>
      <c r="H1531" s="143">
        <v>410.0</v>
      </c>
    </row>
    <row r="1532" ht="15.75" customHeight="1">
      <c r="A1532" s="116" t="b">
        <v>0</v>
      </c>
      <c r="B1532" s="194" t="s">
        <v>656</v>
      </c>
      <c r="C1532" s="153" t="s">
        <v>656</v>
      </c>
      <c r="D1532" s="123">
        <v>2006.0</v>
      </c>
      <c r="E1532" s="124" t="s">
        <v>716</v>
      </c>
      <c r="F1532" s="124" t="s">
        <v>717</v>
      </c>
      <c r="G1532" s="174">
        <v>0.75</v>
      </c>
      <c r="H1532" s="143">
        <v>410.0</v>
      </c>
    </row>
    <row r="1533" ht="15.75" customHeight="1">
      <c r="A1533" s="116" t="b">
        <v>0</v>
      </c>
      <c r="B1533" s="194" t="s">
        <v>656</v>
      </c>
      <c r="C1533" s="153" t="s">
        <v>656</v>
      </c>
      <c r="D1533" s="123">
        <v>2009.0</v>
      </c>
      <c r="E1533" s="124" t="s">
        <v>716</v>
      </c>
      <c r="F1533" s="124" t="s">
        <v>717</v>
      </c>
      <c r="G1533" s="174">
        <v>0.75</v>
      </c>
      <c r="H1533" s="143">
        <v>425.0</v>
      </c>
    </row>
    <row r="1534" ht="15.75" customHeight="1">
      <c r="A1534" s="116" t="b">
        <v>0</v>
      </c>
      <c r="B1534" s="194" t="s">
        <v>656</v>
      </c>
      <c r="C1534" s="153" t="s">
        <v>656</v>
      </c>
      <c r="D1534" s="153">
        <v>2012.0</v>
      </c>
      <c r="E1534" s="137" t="s">
        <v>716</v>
      </c>
      <c r="F1534" s="132" t="s">
        <v>717</v>
      </c>
      <c r="G1534" s="174">
        <v>0.75</v>
      </c>
      <c r="H1534" s="133">
        <v>375.0</v>
      </c>
    </row>
    <row r="1535" ht="15.75" customHeight="1">
      <c r="A1535" s="116" t="b">
        <v>0</v>
      </c>
      <c r="B1535" s="194" t="s">
        <v>656</v>
      </c>
      <c r="C1535" s="153" t="s">
        <v>656</v>
      </c>
      <c r="D1535" s="153">
        <v>2013.0</v>
      </c>
      <c r="E1535" s="137" t="s">
        <v>716</v>
      </c>
      <c r="F1535" s="132" t="s">
        <v>719</v>
      </c>
      <c r="G1535" s="174">
        <v>0.75</v>
      </c>
      <c r="H1535" s="133">
        <v>300.0</v>
      </c>
    </row>
    <row r="1536" ht="15.75" customHeight="1">
      <c r="A1536" s="116" t="b">
        <v>0</v>
      </c>
      <c r="B1536" s="194" t="s">
        <v>656</v>
      </c>
      <c r="C1536" s="153" t="s">
        <v>656</v>
      </c>
      <c r="D1536" s="123">
        <v>1990.0</v>
      </c>
      <c r="E1536" s="124" t="s">
        <v>716</v>
      </c>
      <c r="F1536" s="124" t="s">
        <v>720</v>
      </c>
      <c r="G1536" s="174">
        <v>0.75</v>
      </c>
      <c r="H1536" s="143">
        <v>2170.0</v>
      </c>
    </row>
    <row r="1537" ht="15.75" customHeight="1">
      <c r="A1537" s="116" t="b">
        <v>0</v>
      </c>
      <c r="B1537" s="194" t="s">
        <v>656</v>
      </c>
      <c r="C1537" s="153" t="s">
        <v>656</v>
      </c>
      <c r="D1537" s="123">
        <v>1993.0</v>
      </c>
      <c r="E1537" s="124" t="s">
        <v>716</v>
      </c>
      <c r="F1537" s="124" t="s">
        <v>720</v>
      </c>
      <c r="G1537" s="174">
        <v>0.75</v>
      </c>
      <c r="H1537" s="143">
        <v>1600.0</v>
      </c>
    </row>
    <row r="1538" ht="15.75" customHeight="1">
      <c r="A1538" s="116" t="b">
        <v>0</v>
      </c>
      <c r="B1538" s="194" t="s">
        <v>656</v>
      </c>
      <c r="C1538" s="128" t="s">
        <v>321</v>
      </c>
      <c r="D1538" s="123">
        <v>1990.0</v>
      </c>
      <c r="E1538" s="124" t="s">
        <v>716</v>
      </c>
      <c r="F1538" s="124" t="s">
        <v>721</v>
      </c>
      <c r="G1538" s="174">
        <v>0.75</v>
      </c>
      <c r="H1538" s="143">
        <v>3310.0</v>
      </c>
    </row>
    <row r="1539" ht="15.75" customHeight="1">
      <c r="A1539" s="116" t="b">
        <v>0</v>
      </c>
      <c r="B1539" s="194" t="s">
        <v>656</v>
      </c>
      <c r="C1539" s="128" t="s">
        <v>321</v>
      </c>
      <c r="D1539" s="123">
        <v>1993.0</v>
      </c>
      <c r="E1539" s="124" t="s">
        <v>716</v>
      </c>
      <c r="F1539" s="124" t="s">
        <v>721</v>
      </c>
      <c r="G1539" s="174">
        <v>0.75</v>
      </c>
      <c r="H1539" s="143">
        <v>2780.0</v>
      </c>
    </row>
    <row r="1540" ht="15.75" customHeight="1">
      <c r="A1540" s="116" t="b">
        <v>0</v>
      </c>
      <c r="B1540" s="194" t="s">
        <v>656</v>
      </c>
      <c r="C1540" s="128" t="s">
        <v>321</v>
      </c>
      <c r="D1540" s="123">
        <v>1993.0</v>
      </c>
      <c r="E1540" s="124" t="s">
        <v>716</v>
      </c>
      <c r="F1540" s="124" t="s">
        <v>321</v>
      </c>
      <c r="G1540" s="174">
        <v>0.75</v>
      </c>
      <c r="H1540" s="143">
        <v>1190.0</v>
      </c>
    </row>
    <row r="1541" ht="15.75" customHeight="1">
      <c r="A1541" s="116" t="b">
        <v>0</v>
      </c>
      <c r="B1541" s="194" t="s">
        <v>656</v>
      </c>
      <c r="C1541" s="128" t="s">
        <v>321</v>
      </c>
      <c r="D1541" s="123">
        <v>1995.0</v>
      </c>
      <c r="E1541" s="124" t="s">
        <v>716</v>
      </c>
      <c r="F1541" s="124" t="s">
        <v>321</v>
      </c>
      <c r="G1541" s="174">
        <v>0.75</v>
      </c>
      <c r="H1541" s="143">
        <v>990.0</v>
      </c>
    </row>
    <row r="1542" ht="15.75" customHeight="1">
      <c r="A1542" s="116" t="b">
        <v>0</v>
      </c>
      <c r="B1542" s="194" t="s">
        <v>656</v>
      </c>
      <c r="C1542" s="128" t="s">
        <v>321</v>
      </c>
      <c r="D1542" s="153">
        <v>2003.0</v>
      </c>
      <c r="E1542" s="137" t="s">
        <v>716</v>
      </c>
      <c r="F1542" s="137" t="s">
        <v>321</v>
      </c>
      <c r="G1542" s="174">
        <v>0.75</v>
      </c>
      <c r="H1542" s="133">
        <v>680.0</v>
      </c>
    </row>
    <row r="1543" ht="15.75" customHeight="1">
      <c r="A1543" s="116" t="b">
        <v>0</v>
      </c>
      <c r="B1543" s="194" t="s">
        <v>656</v>
      </c>
      <c r="C1543" s="128" t="s">
        <v>321</v>
      </c>
      <c r="D1543" s="153">
        <v>2006.0</v>
      </c>
      <c r="E1543" s="137" t="s">
        <v>716</v>
      </c>
      <c r="F1543" s="137" t="s">
        <v>321</v>
      </c>
      <c r="G1543" s="126">
        <v>0.75</v>
      </c>
      <c r="H1543" s="138">
        <v>690.0</v>
      </c>
    </row>
    <row r="1544" ht="15.75" customHeight="1">
      <c r="A1544" s="116" t="b">
        <v>0</v>
      </c>
      <c r="B1544" s="194" t="s">
        <v>656</v>
      </c>
      <c r="C1544" s="153" t="s">
        <v>656</v>
      </c>
      <c r="D1544" s="153">
        <v>2010.0</v>
      </c>
      <c r="E1544" s="137" t="s">
        <v>722</v>
      </c>
      <c r="F1544" s="137" t="s">
        <v>723</v>
      </c>
      <c r="G1544" s="174">
        <v>0.75</v>
      </c>
      <c r="H1544" s="133">
        <v>390.0</v>
      </c>
    </row>
    <row r="1545" ht="15.75" customHeight="1">
      <c r="A1545" s="116" t="b">
        <v>0</v>
      </c>
      <c r="B1545" s="194" t="s">
        <v>656</v>
      </c>
      <c r="C1545" s="153" t="s">
        <v>656</v>
      </c>
      <c r="D1545" s="153">
        <v>2004.0</v>
      </c>
      <c r="E1545" s="137" t="s">
        <v>722</v>
      </c>
      <c r="F1545" s="137" t="s">
        <v>724</v>
      </c>
      <c r="G1545" s="174">
        <v>0.75</v>
      </c>
      <c r="H1545" s="133">
        <v>700.0</v>
      </c>
    </row>
    <row r="1546" ht="15.75" customHeight="1">
      <c r="A1546" s="116" t="b">
        <v>0</v>
      </c>
      <c r="B1546" s="194" t="s">
        <v>656</v>
      </c>
      <c r="C1546" s="153" t="s">
        <v>656</v>
      </c>
      <c r="D1546" s="153">
        <v>2002.0</v>
      </c>
      <c r="E1546" s="137" t="s">
        <v>725</v>
      </c>
      <c r="F1546" s="137" t="s">
        <v>714</v>
      </c>
      <c r="G1546" s="174">
        <v>0.75</v>
      </c>
      <c r="H1546" s="133">
        <v>550.0</v>
      </c>
    </row>
    <row r="1547" ht="15.75" customHeight="1">
      <c r="A1547" s="116" t="b">
        <v>0</v>
      </c>
      <c r="B1547" s="194" t="s">
        <v>656</v>
      </c>
      <c r="C1547" s="128" t="s">
        <v>656</v>
      </c>
      <c r="D1547" s="128">
        <v>2002.0</v>
      </c>
      <c r="E1547" s="137" t="s">
        <v>725</v>
      </c>
      <c r="F1547" s="132" t="s">
        <v>726</v>
      </c>
      <c r="G1547" s="174">
        <v>0.75</v>
      </c>
      <c r="H1547" s="130">
        <v>650.0</v>
      </c>
    </row>
    <row r="1548" ht="15.75" customHeight="1">
      <c r="A1548" s="116" t="b">
        <v>0</v>
      </c>
      <c r="B1548" s="194" t="s">
        <v>656</v>
      </c>
      <c r="C1548" s="128" t="s">
        <v>656</v>
      </c>
      <c r="D1548" s="128" t="s">
        <v>529</v>
      </c>
      <c r="E1548" s="132" t="s">
        <v>727</v>
      </c>
      <c r="F1548" s="132" t="s">
        <v>728</v>
      </c>
      <c r="G1548" s="174">
        <v>0.75</v>
      </c>
      <c r="H1548" s="130">
        <v>165.0</v>
      </c>
    </row>
    <row r="1549" ht="15.75" customHeight="1">
      <c r="A1549" s="116" t="b">
        <v>0</v>
      </c>
      <c r="B1549" s="194" t="s">
        <v>656</v>
      </c>
      <c r="C1549" s="153" t="s">
        <v>656</v>
      </c>
      <c r="D1549" s="153">
        <v>2009.0</v>
      </c>
      <c r="E1549" s="137" t="s">
        <v>729</v>
      </c>
      <c r="F1549" s="137" t="s">
        <v>730</v>
      </c>
      <c r="G1549" s="174">
        <v>0.75</v>
      </c>
      <c r="H1549" s="133">
        <v>630.0</v>
      </c>
    </row>
    <row r="1550" ht="15.75" customHeight="1">
      <c r="A1550" s="116" t="b">
        <v>0</v>
      </c>
      <c r="B1550" s="194" t="s">
        <v>656</v>
      </c>
      <c r="C1550" s="128" t="s">
        <v>656</v>
      </c>
      <c r="D1550" s="128" t="s">
        <v>529</v>
      </c>
      <c r="E1550" s="137" t="s">
        <v>731</v>
      </c>
      <c r="F1550" s="132" t="s">
        <v>732</v>
      </c>
      <c r="G1550" s="174">
        <v>0.75</v>
      </c>
      <c r="H1550" s="130">
        <v>195.0</v>
      </c>
    </row>
    <row r="1551" ht="15.75" customHeight="1">
      <c r="A1551" s="116" t="b">
        <v>0</v>
      </c>
      <c r="B1551" s="194" t="s">
        <v>656</v>
      </c>
      <c r="C1551" s="128" t="s">
        <v>656</v>
      </c>
      <c r="D1551" s="128" t="s">
        <v>529</v>
      </c>
      <c r="E1551" s="132" t="s">
        <v>731</v>
      </c>
      <c r="F1551" s="132" t="s">
        <v>733</v>
      </c>
      <c r="G1551" s="174">
        <v>0.75</v>
      </c>
      <c r="H1551" s="130">
        <v>210.0</v>
      </c>
    </row>
    <row r="1552" ht="15.75" customHeight="1">
      <c r="A1552" s="116" t="b">
        <v>0</v>
      </c>
      <c r="B1552" s="194" t="s">
        <v>656</v>
      </c>
      <c r="C1552" s="128" t="s">
        <v>656</v>
      </c>
      <c r="D1552" s="128" t="s">
        <v>529</v>
      </c>
      <c r="E1552" s="132" t="s">
        <v>734</v>
      </c>
      <c r="F1552" s="132" t="s">
        <v>735</v>
      </c>
      <c r="G1552" s="174">
        <v>0.75</v>
      </c>
      <c r="H1552" s="130">
        <v>475.0</v>
      </c>
    </row>
    <row r="1553" ht="15.75" customHeight="1">
      <c r="A1553" s="116" t="b">
        <v>0</v>
      </c>
      <c r="B1553" s="194" t="s">
        <v>656</v>
      </c>
      <c r="C1553" s="128" t="s">
        <v>656</v>
      </c>
      <c r="D1553" s="128" t="s">
        <v>609</v>
      </c>
      <c r="E1553" s="132" t="s">
        <v>736</v>
      </c>
      <c r="F1553" s="132" t="s">
        <v>737</v>
      </c>
      <c r="G1553" s="174">
        <v>0.75</v>
      </c>
      <c r="H1553" s="130">
        <v>9390.0</v>
      </c>
    </row>
    <row r="1554" ht="15.75" customHeight="1">
      <c r="A1554" s="116" t="b">
        <v>0</v>
      </c>
      <c r="B1554" s="194" t="s">
        <v>656</v>
      </c>
      <c r="C1554" s="153" t="s">
        <v>656</v>
      </c>
      <c r="D1554" s="153" t="s">
        <v>529</v>
      </c>
      <c r="E1554" s="137" t="s">
        <v>738</v>
      </c>
      <c r="F1554" s="137" t="s">
        <v>739</v>
      </c>
      <c r="G1554" s="174">
        <v>0.75</v>
      </c>
      <c r="H1554" s="133">
        <v>80.0</v>
      </c>
    </row>
    <row r="1555" ht="15.75" customHeight="1">
      <c r="A1555" s="116" t="b">
        <v>0</v>
      </c>
      <c r="B1555" s="194" t="s">
        <v>656</v>
      </c>
      <c r="C1555" s="153" t="s">
        <v>656</v>
      </c>
      <c r="D1555" s="153">
        <v>2008.0</v>
      </c>
      <c r="E1555" s="137" t="s">
        <v>740</v>
      </c>
      <c r="F1555" s="137" t="s">
        <v>741</v>
      </c>
      <c r="G1555" s="174">
        <v>0.75</v>
      </c>
      <c r="H1555" s="133">
        <v>280.0</v>
      </c>
    </row>
    <row r="1556" ht="15.75" customHeight="1">
      <c r="A1556" s="116" t="b">
        <v>0</v>
      </c>
      <c r="B1556" s="194" t="s">
        <v>656</v>
      </c>
      <c r="C1556" s="153" t="s">
        <v>656</v>
      </c>
      <c r="D1556" s="153" t="s">
        <v>529</v>
      </c>
      <c r="E1556" s="137" t="s">
        <v>742</v>
      </c>
      <c r="F1556" s="137" t="s">
        <v>743</v>
      </c>
      <c r="G1556" s="174">
        <v>0.75</v>
      </c>
      <c r="H1556" s="133">
        <v>700.0</v>
      </c>
    </row>
    <row r="1557" ht="15.75" customHeight="1">
      <c r="A1557" s="116" t="b">
        <v>0</v>
      </c>
      <c r="B1557" s="194" t="s">
        <v>656</v>
      </c>
      <c r="C1557" s="128" t="s">
        <v>321</v>
      </c>
      <c r="D1557" s="153" t="s">
        <v>529</v>
      </c>
      <c r="E1557" s="137" t="s">
        <v>744</v>
      </c>
      <c r="F1557" s="137" t="s">
        <v>745</v>
      </c>
      <c r="G1557" s="174">
        <v>0.75</v>
      </c>
      <c r="H1557" s="133">
        <v>1570.0</v>
      </c>
    </row>
    <row r="1558" ht="15.75" customHeight="1">
      <c r="A1558" s="116" t="b">
        <v>0</v>
      </c>
      <c r="B1558" s="194" t="s">
        <v>656</v>
      </c>
      <c r="C1558" s="131" t="s">
        <v>656</v>
      </c>
      <c r="D1558" s="153" t="s">
        <v>529</v>
      </c>
      <c r="E1558" s="137" t="s">
        <v>744</v>
      </c>
      <c r="F1558" s="137" t="s">
        <v>746</v>
      </c>
      <c r="G1558" s="174">
        <v>0.75</v>
      </c>
      <c r="H1558" s="133">
        <v>1425.0</v>
      </c>
    </row>
    <row r="1559" ht="15.75" customHeight="1">
      <c r="A1559" s="116" t="b">
        <v>0</v>
      </c>
      <c r="B1559" s="194" t="s">
        <v>656</v>
      </c>
      <c r="C1559" s="131" t="s">
        <v>656</v>
      </c>
      <c r="D1559" s="153" t="s">
        <v>529</v>
      </c>
      <c r="E1559" s="137" t="s">
        <v>744</v>
      </c>
      <c r="F1559" s="137" t="s">
        <v>747</v>
      </c>
      <c r="G1559" s="174">
        <v>0.75</v>
      </c>
      <c r="H1559" s="133">
        <v>910.0</v>
      </c>
    </row>
    <row r="1560" ht="15.75" customHeight="1">
      <c r="A1560" s="116"/>
      <c r="B1560" s="194" t="s">
        <v>656</v>
      </c>
      <c r="C1560" s="131" t="s">
        <v>656</v>
      </c>
      <c r="D1560" s="123">
        <v>1998.0</v>
      </c>
      <c r="E1560" s="124" t="s">
        <v>748</v>
      </c>
      <c r="F1560" s="124" t="s">
        <v>749</v>
      </c>
      <c r="G1560" s="174">
        <v>0.75</v>
      </c>
      <c r="H1560" s="143">
        <v>5095.0</v>
      </c>
    </row>
    <row r="1561" ht="15.75" customHeight="1">
      <c r="A1561" s="116"/>
      <c r="B1561" s="194" t="s">
        <v>656</v>
      </c>
      <c r="C1561" s="131" t="s">
        <v>656</v>
      </c>
      <c r="D1561" s="123">
        <v>2000.0</v>
      </c>
      <c r="E1561" s="124" t="s">
        <v>748</v>
      </c>
      <c r="F1561" s="124" t="s">
        <v>750</v>
      </c>
      <c r="G1561" s="174">
        <v>0.75</v>
      </c>
      <c r="H1561" s="143">
        <v>2930.0</v>
      </c>
    </row>
    <row r="1562" ht="15.75" customHeight="1">
      <c r="A1562" s="116"/>
      <c r="B1562" s="194" t="s">
        <v>656</v>
      </c>
      <c r="C1562" s="131" t="s">
        <v>656</v>
      </c>
      <c r="D1562" s="123">
        <v>1988.0</v>
      </c>
      <c r="E1562" s="124" t="s">
        <v>748</v>
      </c>
      <c r="F1562" s="124" t="s">
        <v>751</v>
      </c>
      <c r="G1562" s="174">
        <v>0.75</v>
      </c>
      <c r="H1562" s="143">
        <v>2590.0</v>
      </c>
    </row>
    <row r="1563" ht="15.75" customHeight="1">
      <c r="A1563" s="116"/>
      <c r="B1563" s="194" t="s">
        <v>656</v>
      </c>
      <c r="C1563" s="131" t="s">
        <v>656</v>
      </c>
      <c r="D1563" s="123">
        <v>1998.0</v>
      </c>
      <c r="E1563" s="124" t="s">
        <v>752</v>
      </c>
      <c r="F1563" s="124" t="s">
        <v>753</v>
      </c>
      <c r="G1563" s="174">
        <v>0.75</v>
      </c>
      <c r="H1563" s="143">
        <v>990.0</v>
      </c>
    </row>
    <row r="1564">
      <c r="A1564" s="116"/>
      <c r="B1564" s="194" t="s">
        <v>656</v>
      </c>
      <c r="C1564" s="131" t="s">
        <v>656</v>
      </c>
      <c r="D1564" s="123">
        <v>2002.0</v>
      </c>
      <c r="E1564" s="124" t="s">
        <v>752</v>
      </c>
      <c r="F1564" s="124" t="s">
        <v>753</v>
      </c>
      <c r="G1564" s="174">
        <v>0.75</v>
      </c>
      <c r="H1564" s="143">
        <v>895.0</v>
      </c>
    </row>
    <row r="1565">
      <c r="A1565" s="116"/>
      <c r="B1565" s="194" t="s">
        <v>656</v>
      </c>
      <c r="C1565" s="131" t="s">
        <v>656</v>
      </c>
      <c r="D1565" s="123">
        <v>2003.0</v>
      </c>
      <c r="E1565" s="124" t="s">
        <v>752</v>
      </c>
      <c r="F1565" s="124" t="s">
        <v>753</v>
      </c>
      <c r="G1565" s="174">
        <v>0.75</v>
      </c>
      <c r="H1565" s="143">
        <v>710.0</v>
      </c>
    </row>
    <row r="1566">
      <c r="A1566" s="116"/>
      <c r="B1566" s="194" t="s">
        <v>656</v>
      </c>
      <c r="C1566" s="131" t="s">
        <v>656</v>
      </c>
      <c r="D1566" s="123">
        <v>2006.0</v>
      </c>
      <c r="E1566" s="124" t="s">
        <v>752</v>
      </c>
      <c r="F1566" s="124" t="s">
        <v>753</v>
      </c>
      <c r="G1566" s="174">
        <v>0.75</v>
      </c>
      <c r="H1566" s="143">
        <v>670.0</v>
      </c>
    </row>
    <row r="1567" ht="15.75" customHeight="1">
      <c r="A1567" s="116" t="b">
        <v>0</v>
      </c>
      <c r="B1567" s="194" t="s">
        <v>656</v>
      </c>
      <c r="C1567" s="131" t="s">
        <v>656</v>
      </c>
      <c r="D1567" s="149">
        <v>1996.0</v>
      </c>
      <c r="E1567" s="137" t="s">
        <v>748</v>
      </c>
      <c r="F1567" s="137" t="s">
        <v>717</v>
      </c>
      <c r="G1567" s="126">
        <v>0.75</v>
      </c>
      <c r="H1567" s="211">
        <v>1160.0</v>
      </c>
    </row>
    <row r="1568" ht="15.75" customHeight="1">
      <c r="A1568" s="116" t="b">
        <v>0</v>
      </c>
      <c r="B1568" s="194" t="s">
        <v>656</v>
      </c>
      <c r="C1568" s="131" t="s">
        <v>656</v>
      </c>
      <c r="D1568" s="153">
        <v>2008.0</v>
      </c>
      <c r="E1568" s="137" t="s">
        <v>748</v>
      </c>
      <c r="F1568" s="137" t="s">
        <v>717</v>
      </c>
      <c r="G1568" s="126">
        <v>0.75</v>
      </c>
      <c r="H1568" s="211">
        <v>820.0</v>
      </c>
    </row>
    <row r="1569" ht="15.75" customHeight="1">
      <c r="A1569" s="116" t="b">
        <v>0</v>
      </c>
      <c r="B1569" s="194" t="s">
        <v>656</v>
      </c>
      <c r="C1569" s="153" t="s">
        <v>656</v>
      </c>
      <c r="D1569" s="153">
        <v>1995.0</v>
      </c>
      <c r="E1569" s="137" t="s">
        <v>752</v>
      </c>
      <c r="F1569" s="137" t="s">
        <v>754</v>
      </c>
      <c r="G1569" s="126">
        <v>0.75</v>
      </c>
      <c r="H1569" s="133">
        <v>6575.0</v>
      </c>
    </row>
    <row r="1570" ht="15.75" customHeight="1">
      <c r="A1570" s="116" t="b">
        <v>0</v>
      </c>
      <c r="B1570" s="194" t="s">
        <v>656</v>
      </c>
      <c r="C1570" s="153" t="s">
        <v>656</v>
      </c>
      <c r="D1570" s="153">
        <v>2002.0</v>
      </c>
      <c r="E1570" s="137" t="s">
        <v>752</v>
      </c>
      <c r="F1570" s="132" t="s">
        <v>754</v>
      </c>
      <c r="G1570" s="126">
        <v>0.75</v>
      </c>
      <c r="H1570" s="133">
        <v>5900.0</v>
      </c>
    </row>
    <row r="1571" ht="15.75" customHeight="1">
      <c r="A1571" s="116" t="b">
        <v>0</v>
      </c>
      <c r="B1571" s="194" t="s">
        <v>656</v>
      </c>
      <c r="C1571" s="153" t="s">
        <v>656</v>
      </c>
      <c r="D1571" s="153" t="s">
        <v>529</v>
      </c>
      <c r="E1571" s="137" t="s">
        <v>748</v>
      </c>
      <c r="F1571" s="137" t="s">
        <v>755</v>
      </c>
      <c r="G1571" s="126">
        <v>0.75</v>
      </c>
      <c r="H1571" s="138">
        <v>360.0</v>
      </c>
    </row>
    <row r="1572" ht="15.75" customHeight="1">
      <c r="A1572" s="116" t="b">
        <v>0</v>
      </c>
      <c r="B1572" s="194" t="s">
        <v>656</v>
      </c>
      <c r="C1572" s="128" t="s">
        <v>656</v>
      </c>
      <c r="D1572" s="153" t="s">
        <v>529</v>
      </c>
      <c r="E1572" s="132" t="s">
        <v>748</v>
      </c>
      <c r="F1572" s="132" t="s">
        <v>756</v>
      </c>
      <c r="G1572" s="126">
        <v>0.75</v>
      </c>
      <c r="H1572" s="130">
        <v>525.0</v>
      </c>
    </row>
    <row r="1573" ht="15.75" customHeight="1">
      <c r="A1573" s="116" t="b">
        <v>0</v>
      </c>
      <c r="B1573" s="194" t="s">
        <v>656</v>
      </c>
      <c r="C1573" s="128" t="s">
        <v>656</v>
      </c>
      <c r="D1573" s="153" t="s">
        <v>529</v>
      </c>
      <c r="E1573" s="132" t="s">
        <v>748</v>
      </c>
      <c r="F1573" s="132" t="s">
        <v>757</v>
      </c>
      <c r="G1573" s="126">
        <v>0.75</v>
      </c>
      <c r="H1573" s="130">
        <v>475.0</v>
      </c>
    </row>
    <row r="1574" ht="15.75" customHeight="1">
      <c r="A1574" s="116" t="b">
        <v>0</v>
      </c>
      <c r="B1574" s="194" t="s">
        <v>656</v>
      </c>
      <c r="C1574" s="153" t="s">
        <v>656</v>
      </c>
      <c r="D1574" s="153">
        <v>2006.0</v>
      </c>
      <c r="E1574" s="137" t="s">
        <v>752</v>
      </c>
      <c r="F1574" s="137" t="s">
        <v>758</v>
      </c>
      <c r="G1574" s="126">
        <v>0.75</v>
      </c>
      <c r="H1574" s="133">
        <v>630.0</v>
      </c>
    </row>
    <row r="1575" ht="15.75" customHeight="1">
      <c r="A1575" s="116" t="b">
        <v>0</v>
      </c>
      <c r="B1575" s="194" t="s">
        <v>656</v>
      </c>
      <c r="C1575" s="128" t="s">
        <v>656</v>
      </c>
      <c r="D1575" s="128">
        <v>1999.0</v>
      </c>
      <c r="E1575" s="132" t="s">
        <v>759</v>
      </c>
      <c r="F1575" s="132" t="s">
        <v>760</v>
      </c>
      <c r="G1575" s="126">
        <v>0.75</v>
      </c>
      <c r="H1575" s="130">
        <v>970.0</v>
      </c>
    </row>
    <row r="1576" ht="15.75" customHeight="1">
      <c r="A1576" s="116" t="b">
        <v>0</v>
      </c>
      <c r="B1576" s="194" t="s">
        <v>656</v>
      </c>
      <c r="C1576" s="153" t="s">
        <v>656</v>
      </c>
      <c r="D1576" s="123">
        <v>1989.0</v>
      </c>
      <c r="E1576" s="124" t="s">
        <v>761</v>
      </c>
      <c r="F1576" s="124" t="s">
        <v>762</v>
      </c>
      <c r="G1576" s="126">
        <v>0.75</v>
      </c>
      <c r="H1576" s="143">
        <v>1260.0</v>
      </c>
    </row>
    <row r="1577" ht="15.75" customHeight="1">
      <c r="A1577" s="116" t="b">
        <v>0</v>
      </c>
      <c r="B1577" s="194" t="s">
        <v>656</v>
      </c>
      <c r="C1577" s="153" t="s">
        <v>656</v>
      </c>
      <c r="D1577" s="123">
        <v>1995.0</v>
      </c>
      <c r="E1577" s="124" t="s">
        <v>761</v>
      </c>
      <c r="F1577" s="124" t="s">
        <v>762</v>
      </c>
      <c r="G1577" s="126">
        <v>0.75</v>
      </c>
      <c r="H1577" s="143">
        <v>1250.0</v>
      </c>
    </row>
    <row r="1578" ht="15.75" customHeight="1">
      <c r="A1578" s="116" t="b">
        <v>0</v>
      </c>
      <c r="B1578" s="194" t="s">
        <v>656</v>
      </c>
      <c r="C1578" s="153" t="s">
        <v>656</v>
      </c>
      <c r="D1578" s="123">
        <v>1996.0</v>
      </c>
      <c r="E1578" s="124" t="s">
        <v>761</v>
      </c>
      <c r="F1578" s="124" t="s">
        <v>762</v>
      </c>
      <c r="G1578" s="126">
        <v>0.75</v>
      </c>
      <c r="H1578" s="143">
        <v>1260.0</v>
      </c>
    </row>
    <row r="1579" ht="15.75" customHeight="1">
      <c r="A1579" s="116" t="b">
        <v>0</v>
      </c>
      <c r="B1579" s="194" t="s">
        <v>656</v>
      </c>
      <c r="C1579" s="153" t="s">
        <v>656</v>
      </c>
      <c r="D1579" s="123">
        <v>2000.0</v>
      </c>
      <c r="E1579" s="124" t="s">
        <v>761</v>
      </c>
      <c r="F1579" s="124" t="s">
        <v>762</v>
      </c>
      <c r="G1579" s="126">
        <v>0.75</v>
      </c>
      <c r="H1579" s="143">
        <v>740.0</v>
      </c>
    </row>
    <row r="1580" ht="15.75" customHeight="1">
      <c r="A1580" s="116" t="b">
        <v>0</v>
      </c>
      <c r="B1580" s="194" t="s">
        <v>656</v>
      </c>
      <c r="C1580" s="153" t="s">
        <v>656</v>
      </c>
      <c r="D1580" s="123">
        <v>2004.0</v>
      </c>
      <c r="E1580" s="124" t="s">
        <v>761</v>
      </c>
      <c r="F1580" s="124" t="s">
        <v>762</v>
      </c>
      <c r="G1580" s="126">
        <v>0.75</v>
      </c>
      <c r="H1580" s="143">
        <v>645.0</v>
      </c>
    </row>
    <row r="1581" ht="15.75" customHeight="1">
      <c r="A1581" s="116" t="b">
        <v>0</v>
      </c>
      <c r="B1581" s="194" t="s">
        <v>656</v>
      </c>
      <c r="C1581" s="153" t="s">
        <v>656</v>
      </c>
      <c r="D1581" s="123">
        <v>2007.0</v>
      </c>
      <c r="E1581" s="124" t="s">
        <v>761</v>
      </c>
      <c r="F1581" s="124" t="s">
        <v>762</v>
      </c>
      <c r="G1581" s="126">
        <v>0.75</v>
      </c>
      <c r="H1581" s="143">
        <v>610.0</v>
      </c>
    </row>
    <row r="1582" ht="15.75" customHeight="1">
      <c r="A1582" s="116" t="b">
        <v>0</v>
      </c>
      <c r="B1582" s="194" t="s">
        <v>656</v>
      </c>
      <c r="C1582" s="128" t="s">
        <v>656</v>
      </c>
      <c r="D1582" s="128">
        <v>2008.0</v>
      </c>
      <c r="E1582" s="132" t="s">
        <v>759</v>
      </c>
      <c r="F1582" s="132" t="s">
        <v>760</v>
      </c>
      <c r="G1582" s="126">
        <v>0.75</v>
      </c>
      <c r="H1582" s="130">
        <v>660.0</v>
      </c>
    </row>
    <row r="1583" ht="15.75" customHeight="1">
      <c r="A1583" s="116" t="b">
        <v>0</v>
      </c>
      <c r="B1583" s="194" t="s">
        <v>656</v>
      </c>
      <c r="C1583" s="153" t="s">
        <v>656</v>
      </c>
      <c r="D1583" s="153">
        <v>2012.0</v>
      </c>
      <c r="E1583" s="137" t="s">
        <v>761</v>
      </c>
      <c r="F1583" s="137" t="s">
        <v>762</v>
      </c>
      <c r="G1583" s="126">
        <v>0.75</v>
      </c>
      <c r="H1583" s="138">
        <v>445.0</v>
      </c>
    </row>
    <row r="1584" ht="15.75" customHeight="1">
      <c r="A1584" s="116" t="b">
        <v>0</v>
      </c>
      <c r="B1584" s="194" t="s">
        <v>656</v>
      </c>
      <c r="C1584" s="153" t="s">
        <v>656</v>
      </c>
      <c r="D1584" s="123">
        <v>2013.0</v>
      </c>
      <c r="E1584" s="124" t="s">
        <v>761</v>
      </c>
      <c r="F1584" s="125" t="s">
        <v>763</v>
      </c>
      <c r="G1584" s="126">
        <v>0.75</v>
      </c>
      <c r="H1584" s="143">
        <v>480.0</v>
      </c>
    </row>
    <row r="1585" ht="15.75" customHeight="1">
      <c r="A1585" s="116" t="b">
        <v>0</v>
      </c>
      <c r="B1585" s="194" t="s">
        <v>656</v>
      </c>
      <c r="C1585" s="153" t="s">
        <v>656</v>
      </c>
      <c r="D1585" s="128">
        <v>2014.0</v>
      </c>
      <c r="E1585" s="137" t="s">
        <v>761</v>
      </c>
      <c r="F1585" s="137" t="s">
        <v>762</v>
      </c>
      <c r="G1585" s="126">
        <v>0.75</v>
      </c>
      <c r="H1585" s="133">
        <v>470.0</v>
      </c>
    </row>
    <row r="1586" ht="15.75" customHeight="1">
      <c r="A1586" s="116" t="b">
        <v>0</v>
      </c>
      <c r="B1586" s="194" t="s">
        <v>656</v>
      </c>
      <c r="C1586" s="153" t="s">
        <v>656</v>
      </c>
      <c r="D1586" s="128">
        <v>2015.0</v>
      </c>
      <c r="E1586" s="137" t="s">
        <v>761</v>
      </c>
      <c r="F1586" s="137" t="s">
        <v>762</v>
      </c>
      <c r="G1586" s="126">
        <v>0.75</v>
      </c>
      <c r="H1586" s="133">
        <v>450.0</v>
      </c>
    </row>
    <row r="1587" ht="15.75" customHeight="1">
      <c r="A1587" s="116" t="b">
        <v>0</v>
      </c>
      <c r="B1587" s="194" t="s">
        <v>656</v>
      </c>
      <c r="C1587" s="153" t="s">
        <v>656</v>
      </c>
      <c r="D1587" s="128">
        <v>2016.0</v>
      </c>
      <c r="E1587" s="137" t="s">
        <v>761</v>
      </c>
      <c r="F1587" s="137" t="s">
        <v>762</v>
      </c>
      <c r="G1587" s="126">
        <v>0.75</v>
      </c>
      <c r="H1587" s="133">
        <v>470.0</v>
      </c>
    </row>
    <row r="1588" ht="15.75" customHeight="1">
      <c r="A1588" s="116" t="b">
        <v>0</v>
      </c>
      <c r="B1588" s="194" t="s">
        <v>656</v>
      </c>
      <c r="C1588" s="153" t="s">
        <v>656</v>
      </c>
      <c r="D1588" s="153" t="s">
        <v>529</v>
      </c>
      <c r="E1588" s="137" t="s">
        <v>761</v>
      </c>
      <c r="F1588" s="132" t="s">
        <v>764</v>
      </c>
      <c r="G1588" s="126">
        <v>0.75</v>
      </c>
      <c r="H1588" s="138">
        <f>110*1.09</f>
        <v>119.9</v>
      </c>
    </row>
    <row r="1589" ht="15.75" customHeight="1">
      <c r="A1589" s="116" t="b">
        <v>0</v>
      </c>
      <c r="B1589" s="194" t="s">
        <v>656</v>
      </c>
      <c r="C1589" s="128" t="s">
        <v>321</v>
      </c>
      <c r="D1589" s="123">
        <v>1989.0</v>
      </c>
      <c r="E1589" s="124" t="s">
        <v>761</v>
      </c>
      <c r="F1589" s="124" t="s">
        <v>765</v>
      </c>
      <c r="G1589" s="126">
        <v>0.75</v>
      </c>
      <c r="H1589" s="143">
        <v>1825.0</v>
      </c>
    </row>
    <row r="1590" ht="15.75" customHeight="1">
      <c r="A1590" s="116" t="b">
        <v>0</v>
      </c>
      <c r="B1590" s="194" t="s">
        <v>656</v>
      </c>
      <c r="C1590" s="128" t="s">
        <v>321</v>
      </c>
      <c r="D1590" s="123">
        <v>1990.0</v>
      </c>
      <c r="E1590" s="124" t="s">
        <v>761</v>
      </c>
      <c r="F1590" s="124" t="s">
        <v>765</v>
      </c>
      <c r="G1590" s="126">
        <v>0.75</v>
      </c>
      <c r="H1590" s="143">
        <v>1870.0</v>
      </c>
    </row>
    <row r="1591" ht="15.75" customHeight="1">
      <c r="A1591" s="116" t="b">
        <v>0</v>
      </c>
      <c r="B1591" s="194" t="s">
        <v>656</v>
      </c>
      <c r="C1591" s="128" t="s">
        <v>321</v>
      </c>
      <c r="D1591" s="123">
        <v>1995.0</v>
      </c>
      <c r="E1591" s="124" t="s">
        <v>761</v>
      </c>
      <c r="F1591" s="124" t="s">
        <v>765</v>
      </c>
      <c r="G1591" s="126">
        <v>0.75</v>
      </c>
      <c r="H1591" s="143">
        <v>1430.0</v>
      </c>
    </row>
    <row r="1592" ht="15.75" customHeight="1">
      <c r="A1592" s="116" t="b">
        <v>0</v>
      </c>
      <c r="B1592" s="194" t="s">
        <v>656</v>
      </c>
      <c r="C1592" s="153" t="s">
        <v>656</v>
      </c>
      <c r="D1592" s="153" t="s">
        <v>529</v>
      </c>
      <c r="E1592" s="137" t="s">
        <v>766</v>
      </c>
      <c r="F1592" s="137" t="s">
        <v>767</v>
      </c>
      <c r="G1592" s="126">
        <v>0.75</v>
      </c>
      <c r="H1592" s="133">
        <v>990.0</v>
      </c>
    </row>
    <row r="1593" ht="15.75" customHeight="1">
      <c r="A1593" s="116" t="b">
        <v>0</v>
      </c>
      <c r="B1593" s="194" t="s">
        <v>656</v>
      </c>
      <c r="C1593" s="153" t="s">
        <v>656</v>
      </c>
      <c r="D1593" s="153">
        <v>2008.0</v>
      </c>
      <c r="E1593" s="137" t="s">
        <v>768</v>
      </c>
      <c r="F1593" s="137" t="s">
        <v>769</v>
      </c>
      <c r="G1593" s="126">
        <v>0.75</v>
      </c>
      <c r="H1593" s="133">
        <v>555.0</v>
      </c>
    </row>
    <row r="1594" ht="15.75" customHeight="1">
      <c r="A1594" s="116" t="b">
        <v>0</v>
      </c>
      <c r="B1594" s="194" t="s">
        <v>656</v>
      </c>
      <c r="C1594" s="128" t="s">
        <v>656</v>
      </c>
      <c r="D1594" s="128">
        <v>2014.0</v>
      </c>
      <c r="E1594" s="132" t="s">
        <v>770</v>
      </c>
      <c r="F1594" s="132" t="s">
        <v>771</v>
      </c>
      <c r="G1594" s="174">
        <v>0.75</v>
      </c>
      <c r="H1594" s="130">
        <v>300.0</v>
      </c>
    </row>
    <row r="1595" ht="15.75" customHeight="1">
      <c r="A1595" s="116" t="b">
        <v>0</v>
      </c>
      <c r="B1595" s="194" t="s">
        <v>656</v>
      </c>
      <c r="C1595" s="153" t="s">
        <v>656</v>
      </c>
      <c r="D1595" s="149">
        <v>1999.0</v>
      </c>
      <c r="E1595" s="150" t="s">
        <v>772</v>
      </c>
      <c r="F1595" s="188" t="s">
        <v>773</v>
      </c>
      <c r="G1595" s="126">
        <v>0.75</v>
      </c>
      <c r="H1595" s="133">
        <v>1360.0</v>
      </c>
    </row>
    <row r="1596" ht="15.75" customHeight="1">
      <c r="A1596" s="116" t="b">
        <v>0</v>
      </c>
      <c r="B1596" s="194" t="s">
        <v>656</v>
      </c>
      <c r="C1596" s="153" t="s">
        <v>656</v>
      </c>
      <c r="D1596" s="149">
        <v>2000.0</v>
      </c>
      <c r="E1596" s="150" t="s">
        <v>774</v>
      </c>
      <c r="F1596" s="188" t="s">
        <v>775</v>
      </c>
      <c r="G1596" s="126">
        <v>0.75</v>
      </c>
      <c r="H1596" s="133">
        <v>1335.0</v>
      </c>
    </row>
    <row r="1597" ht="15.75" customHeight="1">
      <c r="A1597" s="116" t="b">
        <v>0</v>
      </c>
      <c r="B1597" s="194" t="s">
        <v>656</v>
      </c>
      <c r="C1597" s="153" t="s">
        <v>656</v>
      </c>
      <c r="D1597" s="149">
        <v>2002.0</v>
      </c>
      <c r="E1597" s="150" t="s">
        <v>774</v>
      </c>
      <c r="F1597" s="188" t="s">
        <v>775</v>
      </c>
      <c r="G1597" s="126">
        <v>0.75</v>
      </c>
      <c r="H1597" s="133">
        <v>1680.0</v>
      </c>
    </row>
    <row r="1598" ht="15.75" customHeight="1">
      <c r="A1598" s="116" t="b">
        <v>0</v>
      </c>
      <c r="B1598" s="194" t="s">
        <v>656</v>
      </c>
      <c r="C1598" s="121" t="s">
        <v>656</v>
      </c>
      <c r="D1598" s="149">
        <v>2004.0</v>
      </c>
      <c r="E1598" s="150" t="s">
        <v>776</v>
      </c>
      <c r="F1598" s="188" t="s">
        <v>777</v>
      </c>
      <c r="G1598" s="126">
        <v>0.75</v>
      </c>
      <c r="H1598" s="211">
        <v>360.0</v>
      </c>
    </row>
    <row r="1599" ht="15.75" customHeight="1">
      <c r="A1599" s="116" t="b">
        <v>0</v>
      </c>
      <c r="B1599" s="194" t="s">
        <v>656</v>
      </c>
      <c r="C1599" s="121" t="s">
        <v>656</v>
      </c>
      <c r="D1599" s="123">
        <v>2013.0</v>
      </c>
      <c r="E1599" s="124" t="s">
        <v>778</v>
      </c>
      <c r="F1599" s="124" t="s">
        <v>779</v>
      </c>
      <c r="G1599" s="126">
        <v>0.75</v>
      </c>
      <c r="H1599" s="143">
        <v>425.0</v>
      </c>
    </row>
    <row r="1600" ht="15.75" customHeight="1">
      <c r="A1600" s="116" t="b">
        <v>0</v>
      </c>
      <c r="B1600" s="194" t="s">
        <v>656</v>
      </c>
      <c r="C1600" s="121" t="s">
        <v>656</v>
      </c>
      <c r="D1600" s="149">
        <v>2014.0</v>
      </c>
      <c r="E1600" s="137" t="s">
        <v>780</v>
      </c>
      <c r="F1600" s="137" t="s">
        <v>781</v>
      </c>
      <c r="G1600" s="126">
        <v>0.75</v>
      </c>
      <c r="H1600" s="211">
        <v>550.0</v>
      </c>
    </row>
    <row r="1601" ht="15.75" customHeight="1">
      <c r="A1601" s="116" t="b">
        <v>0</v>
      </c>
      <c r="B1601" s="194" t="s">
        <v>656</v>
      </c>
      <c r="C1601" s="194" t="s">
        <v>656</v>
      </c>
      <c r="D1601" s="128">
        <v>2012.0</v>
      </c>
      <c r="E1601" s="137" t="s">
        <v>782</v>
      </c>
      <c r="F1601" s="132" t="s">
        <v>783</v>
      </c>
      <c r="G1601" s="174">
        <v>0.75</v>
      </c>
      <c r="H1601" s="130">
        <v>650.0</v>
      </c>
    </row>
    <row r="1602" ht="15.75" customHeight="1">
      <c r="A1602" s="116" t="b">
        <v>0</v>
      </c>
      <c r="B1602" s="194" t="s">
        <v>656</v>
      </c>
      <c r="C1602" s="121" t="s">
        <v>656</v>
      </c>
      <c r="D1602" s="153">
        <v>2019.0</v>
      </c>
      <c r="E1602" s="137" t="s">
        <v>782</v>
      </c>
      <c r="F1602" s="137" t="s">
        <v>784</v>
      </c>
      <c r="G1602" s="126">
        <v>0.75</v>
      </c>
      <c r="H1602" s="130">
        <v>960.0</v>
      </c>
    </row>
    <row r="1603" ht="15.75" customHeight="1">
      <c r="A1603" s="116" t="b">
        <v>0</v>
      </c>
      <c r="B1603" s="194" t="s">
        <v>656</v>
      </c>
      <c r="C1603" s="153" t="s">
        <v>656</v>
      </c>
      <c r="D1603" s="153">
        <v>2020.0</v>
      </c>
      <c r="E1603" s="137" t="s">
        <v>782</v>
      </c>
      <c r="F1603" s="137" t="s">
        <v>785</v>
      </c>
      <c r="G1603" s="126">
        <v>0.75</v>
      </c>
      <c r="H1603" s="130">
        <v>890.0</v>
      </c>
    </row>
    <row r="1604" ht="15.75" customHeight="1">
      <c r="A1604" s="116" t="b">
        <v>0</v>
      </c>
      <c r="B1604" s="194" t="s">
        <v>656</v>
      </c>
      <c r="C1604" s="153" t="s">
        <v>656</v>
      </c>
      <c r="D1604" s="123">
        <v>1995.0</v>
      </c>
      <c r="E1604" s="124" t="s">
        <v>786</v>
      </c>
      <c r="F1604" s="124" t="s">
        <v>787</v>
      </c>
      <c r="G1604" s="126">
        <v>0.75</v>
      </c>
      <c r="H1604" s="143">
        <v>755.0</v>
      </c>
    </row>
    <row r="1605" ht="15.75" customHeight="1">
      <c r="A1605" s="116" t="b">
        <v>0</v>
      </c>
      <c r="B1605" s="194" t="s">
        <v>656</v>
      </c>
      <c r="C1605" s="153" t="s">
        <v>656</v>
      </c>
      <c r="D1605" s="128">
        <v>1996.0</v>
      </c>
      <c r="E1605" s="137" t="s">
        <v>786</v>
      </c>
      <c r="F1605" s="132" t="s">
        <v>787</v>
      </c>
      <c r="G1605" s="126">
        <v>0.75</v>
      </c>
      <c r="H1605" s="130">
        <v>1135.0</v>
      </c>
    </row>
    <row r="1606" ht="15.75" customHeight="1">
      <c r="A1606" s="116" t="b">
        <v>0</v>
      </c>
      <c r="B1606" s="194" t="s">
        <v>656</v>
      </c>
      <c r="C1606" s="153" t="s">
        <v>656</v>
      </c>
      <c r="D1606" s="128">
        <v>2008.0</v>
      </c>
      <c r="E1606" s="137" t="s">
        <v>786</v>
      </c>
      <c r="F1606" s="132" t="s">
        <v>788</v>
      </c>
      <c r="G1606" s="126">
        <v>0.75</v>
      </c>
      <c r="H1606" s="130">
        <v>730.0</v>
      </c>
    </row>
    <row r="1607" ht="15.75" customHeight="1">
      <c r="A1607" s="116" t="b">
        <v>0</v>
      </c>
      <c r="B1607" s="194" t="s">
        <v>656</v>
      </c>
      <c r="C1607" s="153" t="s">
        <v>656</v>
      </c>
      <c r="D1607" s="123">
        <v>2009.0</v>
      </c>
      <c r="E1607" s="124" t="s">
        <v>786</v>
      </c>
      <c r="F1607" s="124" t="s">
        <v>788</v>
      </c>
      <c r="G1607" s="126">
        <v>0.75</v>
      </c>
      <c r="H1607" s="143">
        <v>425.0</v>
      </c>
    </row>
    <row r="1608" ht="15.75" customHeight="1">
      <c r="A1608" s="116" t="b">
        <v>0</v>
      </c>
      <c r="B1608" s="194" t="s">
        <v>656</v>
      </c>
      <c r="C1608" s="153" t="s">
        <v>656</v>
      </c>
      <c r="D1608" s="153">
        <v>2015.0</v>
      </c>
      <c r="E1608" s="137" t="s">
        <v>789</v>
      </c>
      <c r="F1608" s="137" t="s">
        <v>790</v>
      </c>
      <c r="G1608" s="126">
        <v>0.75</v>
      </c>
      <c r="H1608" s="130">
        <v>350.0</v>
      </c>
    </row>
    <row r="1609" ht="15.75" customHeight="1">
      <c r="A1609" s="116" t="b">
        <v>0</v>
      </c>
      <c r="B1609" s="194" t="s">
        <v>656</v>
      </c>
      <c r="C1609" s="128" t="s">
        <v>656</v>
      </c>
      <c r="D1609" s="128" t="s">
        <v>529</v>
      </c>
      <c r="E1609" s="137" t="s">
        <v>791</v>
      </c>
      <c r="F1609" s="132" t="s">
        <v>792</v>
      </c>
      <c r="G1609" s="126">
        <v>0.75</v>
      </c>
      <c r="H1609" s="130">
        <v>1200.0</v>
      </c>
    </row>
    <row r="1610" ht="15.75" customHeight="1">
      <c r="A1610" s="116" t="b">
        <v>0</v>
      </c>
      <c r="B1610" s="194" t="s">
        <v>656</v>
      </c>
      <c r="C1610" s="128" t="s">
        <v>656</v>
      </c>
      <c r="D1610" s="128" t="s">
        <v>529</v>
      </c>
      <c r="E1610" s="137" t="s">
        <v>791</v>
      </c>
      <c r="F1610" s="132" t="s">
        <v>793</v>
      </c>
      <c r="G1610" s="126">
        <v>0.75</v>
      </c>
      <c r="H1610" s="130">
        <v>975.0</v>
      </c>
    </row>
    <row r="1611" ht="15.75" customHeight="1">
      <c r="A1611" s="116" t="b">
        <v>0</v>
      </c>
      <c r="B1611" s="194" t="s">
        <v>656</v>
      </c>
      <c r="C1611" s="128" t="s">
        <v>656</v>
      </c>
      <c r="D1611" s="128" t="s">
        <v>529</v>
      </c>
      <c r="E1611" s="137" t="s">
        <v>791</v>
      </c>
      <c r="F1611" s="132" t="s">
        <v>794</v>
      </c>
      <c r="G1611" s="126">
        <v>0.75</v>
      </c>
      <c r="H1611" s="130">
        <v>895.0</v>
      </c>
    </row>
    <row r="1612" ht="11.25" customHeight="1">
      <c r="A1612" s="116" t="b">
        <v>0</v>
      </c>
      <c r="B1612" s="119"/>
      <c r="C1612" s="119"/>
      <c r="D1612" s="119"/>
      <c r="E1612" s="119"/>
      <c r="F1612" s="119"/>
      <c r="G1612" s="119"/>
      <c r="H1612" s="120"/>
    </row>
    <row r="1613" ht="18.0" customHeight="1">
      <c r="A1613" s="228" t="b">
        <v>0</v>
      </c>
      <c r="B1613" s="194" t="s">
        <v>795</v>
      </c>
      <c r="C1613" s="204" t="s">
        <v>389</v>
      </c>
      <c r="D1613" s="229">
        <v>2020.0</v>
      </c>
      <c r="E1613" s="132" t="s">
        <v>796</v>
      </c>
      <c r="F1613" s="132" t="s">
        <v>797</v>
      </c>
      <c r="G1613" s="230">
        <v>0.75</v>
      </c>
      <c r="H1613" s="130">
        <v>120.0</v>
      </c>
    </row>
    <row r="1614" ht="18.0" customHeight="1">
      <c r="A1614" s="228" t="b">
        <v>0</v>
      </c>
      <c r="B1614" s="194" t="s">
        <v>795</v>
      </c>
      <c r="C1614" s="204" t="s">
        <v>389</v>
      </c>
      <c r="D1614" s="229">
        <v>2020.0</v>
      </c>
      <c r="E1614" s="132" t="s">
        <v>796</v>
      </c>
      <c r="F1614" s="132" t="s">
        <v>798</v>
      </c>
      <c r="G1614" s="230">
        <v>0.75</v>
      </c>
      <c r="H1614" s="130">
        <v>120.0</v>
      </c>
    </row>
    <row r="1615" ht="18.0" customHeight="1">
      <c r="A1615" s="228" t="b">
        <v>0</v>
      </c>
      <c r="B1615" s="194" t="s">
        <v>795</v>
      </c>
      <c r="C1615" s="204" t="s">
        <v>799</v>
      </c>
      <c r="D1615" s="229"/>
      <c r="E1615" s="132" t="s">
        <v>796</v>
      </c>
      <c r="F1615" s="132" t="s">
        <v>800</v>
      </c>
      <c r="G1615" s="230">
        <v>0.75</v>
      </c>
      <c r="H1615" s="130">
        <v>98.0</v>
      </c>
    </row>
    <row r="1616" ht="18.0" customHeight="1">
      <c r="A1616" s="228" t="b">
        <v>0</v>
      </c>
      <c r="B1616" s="194" t="s">
        <v>795</v>
      </c>
      <c r="C1616" s="204" t="s">
        <v>389</v>
      </c>
      <c r="D1616" s="229">
        <v>2015.0</v>
      </c>
      <c r="E1616" s="137" t="s">
        <v>801</v>
      </c>
      <c r="F1616" s="132" t="s">
        <v>802</v>
      </c>
      <c r="G1616" s="231">
        <v>0.75</v>
      </c>
      <c r="H1616" s="130">
        <v>3305.0</v>
      </c>
    </row>
    <row r="1617" ht="15.75" customHeight="1">
      <c r="A1617" s="228" t="b">
        <v>0</v>
      </c>
      <c r="B1617" s="194" t="s">
        <v>795</v>
      </c>
      <c r="C1617" s="204" t="s">
        <v>389</v>
      </c>
      <c r="D1617" s="232">
        <v>2017.0</v>
      </c>
      <c r="E1617" s="233" t="s">
        <v>801</v>
      </c>
      <c r="F1617" s="233" t="s">
        <v>803</v>
      </c>
      <c r="G1617" s="174">
        <v>0.75</v>
      </c>
      <c r="H1617" s="143">
        <v>1840.0</v>
      </c>
    </row>
    <row r="1618" ht="15.75" customHeight="1">
      <c r="A1618" s="228" t="b">
        <v>0</v>
      </c>
      <c r="B1618" s="194" t="s">
        <v>795</v>
      </c>
      <c r="C1618" s="204" t="s">
        <v>389</v>
      </c>
      <c r="D1618" s="232">
        <v>2015.0</v>
      </c>
      <c r="E1618" s="233" t="s">
        <v>801</v>
      </c>
      <c r="F1618" s="233" t="s">
        <v>804</v>
      </c>
      <c r="G1618" s="174">
        <v>0.75</v>
      </c>
      <c r="H1618" s="143">
        <v>2835.0</v>
      </c>
    </row>
    <row r="1619" ht="18.0" customHeight="1">
      <c r="A1619" s="228" t="b">
        <v>0</v>
      </c>
      <c r="B1619" s="194" t="s">
        <v>795</v>
      </c>
      <c r="C1619" s="204" t="s">
        <v>389</v>
      </c>
      <c r="D1619" s="229">
        <v>2014.0</v>
      </c>
      <c r="E1619" s="137" t="s">
        <v>801</v>
      </c>
      <c r="F1619" s="132" t="s">
        <v>805</v>
      </c>
      <c r="G1619" s="145">
        <v>0.75</v>
      </c>
      <c r="H1619" s="130">
        <v>3305.0</v>
      </c>
    </row>
    <row r="1620" ht="16.5" customHeight="1">
      <c r="A1620" s="228" t="b">
        <v>0</v>
      </c>
      <c r="B1620" s="194" t="s">
        <v>795</v>
      </c>
      <c r="C1620" s="204" t="s">
        <v>389</v>
      </c>
      <c r="D1620" s="145">
        <v>2013.0</v>
      </c>
      <c r="E1620" s="137" t="s">
        <v>801</v>
      </c>
      <c r="F1620" s="132" t="s">
        <v>806</v>
      </c>
      <c r="G1620" s="231">
        <v>0.75</v>
      </c>
      <c r="H1620" s="130">
        <v>3305.0</v>
      </c>
    </row>
    <row r="1621" ht="16.5" customHeight="1">
      <c r="A1621" s="228" t="b">
        <v>0</v>
      </c>
      <c r="B1621" s="194" t="s">
        <v>795</v>
      </c>
      <c r="C1621" s="204" t="s">
        <v>389</v>
      </c>
      <c r="D1621" s="160">
        <v>2014.0</v>
      </c>
      <c r="E1621" s="137" t="s">
        <v>801</v>
      </c>
      <c r="F1621" s="132" t="s">
        <v>806</v>
      </c>
      <c r="G1621" s="145">
        <v>0.75</v>
      </c>
      <c r="H1621" s="130">
        <v>3305.0</v>
      </c>
    </row>
    <row r="1622" ht="11.25" customHeight="1">
      <c r="A1622" s="116" t="b">
        <v>0</v>
      </c>
      <c r="B1622" s="119"/>
      <c r="C1622" s="119"/>
      <c r="D1622" s="119"/>
      <c r="E1622" s="119"/>
      <c r="F1622" s="119"/>
      <c r="G1622" s="119"/>
      <c r="H1622" s="120"/>
    </row>
    <row r="1623" ht="15.75" customHeight="1">
      <c r="A1623" s="116" t="b">
        <v>0</v>
      </c>
      <c r="B1623" s="194" t="s">
        <v>807</v>
      </c>
      <c r="C1623" s="121" t="s">
        <v>14</v>
      </c>
      <c r="D1623" s="149">
        <v>2018.0</v>
      </c>
      <c r="E1623" s="150" t="s">
        <v>808</v>
      </c>
      <c r="F1623" s="188" t="s">
        <v>809</v>
      </c>
      <c r="G1623" s="126">
        <v>0.75</v>
      </c>
      <c r="H1623" s="130">
        <v>580.0</v>
      </c>
    </row>
    <row r="1624" ht="15.75" customHeight="1">
      <c r="A1624" s="116" t="b">
        <v>0</v>
      </c>
      <c r="B1624" s="194" t="s">
        <v>807</v>
      </c>
      <c r="C1624" s="121" t="s">
        <v>14</v>
      </c>
      <c r="D1624" s="201">
        <v>2019.0</v>
      </c>
      <c r="E1624" s="198" t="s">
        <v>810</v>
      </c>
      <c r="F1624" s="203" t="s">
        <v>811</v>
      </c>
      <c r="G1624" s="174">
        <v>0.75</v>
      </c>
      <c r="H1624" s="130">
        <v>145.0</v>
      </c>
    </row>
    <row r="1625" ht="8.25" customHeight="1">
      <c r="A1625" s="227"/>
      <c r="B1625" s="119"/>
      <c r="C1625" s="119"/>
      <c r="D1625" s="119"/>
      <c r="E1625" s="119"/>
      <c r="F1625" s="119"/>
      <c r="G1625" s="119"/>
      <c r="H1625" s="120"/>
    </row>
    <row r="1626" ht="15.75" customHeight="1">
      <c r="A1626" s="116" t="b">
        <v>0</v>
      </c>
      <c r="B1626" s="194" t="s">
        <v>807</v>
      </c>
      <c r="C1626" s="144" t="s">
        <v>389</v>
      </c>
      <c r="D1626" s="145">
        <v>2012.0</v>
      </c>
      <c r="E1626" s="147" t="s">
        <v>812</v>
      </c>
      <c r="F1626" s="158" t="s">
        <v>813</v>
      </c>
      <c r="G1626" s="129">
        <v>0.75</v>
      </c>
      <c r="H1626" s="165">
        <v>1080.0</v>
      </c>
    </row>
    <row r="1627" ht="15.75" customHeight="1">
      <c r="A1627" s="116" t="b">
        <v>0</v>
      </c>
      <c r="B1627" s="194" t="s">
        <v>807</v>
      </c>
      <c r="C1627" s="144" t="s">
        <v>389</v>
      </c>
      <c r="D1627" s="229">
        <v>2020.0</v>
      </c>
      <c r="E1627" s="234" t="s">
        <v>810</v>
      </c>
      <c r="F1627" s="235" t="s">
        <v>814</v>
      </c>
      <c r="G1627" s="135">
        <v>0.75</v>
      </c>
      <c r="H1627" s="148">
        <v>135.0</v>
      </c>
    </row>
    <row r="1628" ht="8.25" customHeight="1">
      <c r="A1628" s="116"/>
      <c r="B1628" s="119"/>
      <c r="C1628" s="119"/>
      <c r="D1628" s="119"/>
      <c r="E1628" s="119"/>
      <c r="F1628" s="119"/>
      <c r="G1628" s="119"/>
      <c r="H1628" s="120"/>
    </row>
    <row r="1629" ht="15.0" customHeight="1">
      <c r="A1629" s="116" t="b">
        <v>0</v>
      </c>
      <c r="B1629" s="194" t="s">
        <v>815</v>
      </c>
      <c r="C1629" s="194" t="s">
        <v>389</v>
      </c>
      <c r="D1629" s="149">
        <v>2019.0</v>
      </c>
      <c r="E1629" s="137" t="s">
        <v>816</v>
      </c>
      <c r="F1629" s="132" t="s">
        <v>817</v>
      </c>
      <c r="G1629" s="149">
        <v>0.75</v>
      </c>
      <c r="H1629" s="130">
        <v>215.0</v>
      </c>
    </row>
    <row r="1630" ht="16.5" customHeight="1">
      <c r="A1630" s="116" t="b">
        <v>0</v>
      </c>
      <c r="B1630" s="194" t="s">
        <v>815</v>
      </c>
      <c r="C1630" s="194" t="s">
        <v>389</v>
      </c>
      <c r="D1630" s="149">
        <v>2019.0</v>
      </c>
      <c r="E1630" s="137" t="s">
        <v>816</v>
      </c>
      <c r="F1630" s="132" t="s">
        <v>818</v>
      </c>
      <c r="G1630" s="149">
        <v>0.75</v>
      </c>
      <c r="H1630" s="130">
        <v>205.0</v>
      </c>
    </row>
    <row r="1631" ht="16.5" customHeight="1">
      <c r="A1631" s="116" t="b">
        <v>0</v>
      </c>
      <c r="B1631" s="194" t="s">
        <v>815</v>
      </c>
      <c r="C1631" s="194" t="s">
        <v>389</v>
      </c>
      <c r="D1631" s="149">
        <v>2019.0</v>
      </c>
      <c r="E1631" s="137" t="s">
        <v>816</v>
      </c>
      <c r="F1631" s="132" t="s">
        <v>819</v>
      </c>
      <c r="G1631" s="149">
        <v>0.75</v>
      </c>
      <c r="H1631" s="130">
        <v>425.0</v>
      </c>
    </row>
    <row r="1632" ht="15.0" customHeight="1">
      <c r="A1632" s="116" t="b">
        <v>0</v>
      </c>
      <c r="B1632" s="194" t="s">
        <v>815</v>
      </c>
      <c r="C1632" s="194" t="s">
        <v>389</v>
      </c>
      <c r="D1632" s="149">
        <v>2020.0</v>
      </c>
      <c r="E1632" s="137" t="s">
        <v>816</v>
      </c>
      <c r="F1632" s="132" t="s">
        <v>819</v>
      </c>
      <c r="G1632" s="149">
        <v>0.75</v>
      </c>
      <c r="H1632" s="130">
        <v>425.0</v>
      </c>
    </row>
    <row r="1633" ht="18.0" customHeight="1">
      <c r="A1633" s="116" t="b">
        <v>0</v>
      </c>
      <c r="B1633" s="194" t="s">
        <v>815</v>
      </c>
      <c r="C1633" s="194" t="s">
        <v>389</v>
      </c>
      <c r="D1633" s="149">
        <v>2022.0</v>
      </c>
      <c r="E1633" s="137" t="s">
        <v>820</v>
      </c>
      <c r="F1633" s="132" t="s">
        <v>821</v>
      </c>
      <c r="G1633" s="149">
        <v>0.75</v>
      </c>
      <c r="H1633" s="130">
        <v>230.0</v>
      </c>
    </row>
    <row r="1634" ht="18.0" customHeight="1">
      <c r="A1634" s="116" t="b">
        <v>0</v>
      </c>
      <c r="B1634" s="194" t="s">
        <v>815</v>
      </c>
      <c r="C1634" s="194" t="s">
        <v>389</v>
      </c>
      <c r="D1634" s="153">
        <v>2021.0</v>
      </c>
      <c r="E1634" s="137" t="s">
        <v>820</v>
      </c>
      <c r="F1634" s="132" t="s">
        <v>822</v>
      </c>
      <c r="G1634" s="149">
        <v>0.75</v>
      </c>
      <c r="H1634" s="130">
        <v>255.0</v>
      </c>
    </row>
    <row r="1635" ht="18.0" customHeight="1">
      <c r="A1635" s="116" t="b">
        <v>0</v>
      </c>
      <c r="B1635" s="194" t="s">
        <v>815</v>
      </c>
      <c r="C1635" s="194" t="s">
        <v>389</v>
      </c>
      <c r="D1635" s="128">
        <v>2022.0</v>
      </c>
      <c r="E1635" s="137" t="s">
        <v>820</v>
      </c>
      <c r="F1635" s="132" t="s">
        <v>822</v>
      </c>
      <c r="G1635" s="149">
        <v>0.75</v>
      </c>
      <c r="H1635" s="130">
        <v>255.0</v>
      </c>
    </row>
    <row r="1636" ht="18.0" customHeight="1">
      <c r="A1636" s="116" t="b">
        <v>0</v>
      </c>
      <c r="B1636" s="194" t="s">
        <v>815</v>
      </c>
      <c r="C1636" s="194" t="s">
        <v>389</v>
      </c>
      <c r="D1636" s="128">
        <v>2019.0</v>
      </c>
      <c r="E1636" s="137" t="s">
        <v>823</v>
      </c>
      <c r="F1636" s="132" t="s">
        <v>824</v>
      </c>
      <c r="G1636" s="149">
        <v>0.75</v>
      </c>
      <c r="H1636" s="130">
        <v>130.0</v>
      </c>
    </row>
    <row r="1637" ht="18.0" customHeight="1">
      <c r="A1637" s="116" t="b">
        <v>0</v>
      </c>
      <c r="B1637" s="194" t="s">
        <v>815</v>
      </c>
      <c r="C1637" s="194" t="s">
        <v>389</v>
      </c>
      <c r="D1637" s="128">
        <v>2022.0</v>
      </c>
      <c r="E1637" s="137" t="s">
        <v>825</v>
      </c>
      <c r="F1637" s="132" t="s">
        <v>826</v>
      </c>
      <c r="G1637" s="149">
        <v>0.75</v>
      </c>
      <c r="H1637" s="130">
        <v>115.0</v>
      </c>
    </row>
    <row r="1638" ht="18.0" customHeight="1">
      <c r="A1638" s="116" t="b">
        <v>0</v>
      </c>
      <c r="B1638" s="194" t="s">
        <v>815</v>
      </c>
      <c r="C1638" s="194" t="s">
        <v>389</v>
      </c>
      <c r="D1638" s="153">
        <v>2022.0</v>
      </c>
      <c r="E1638" s="137" t="s">
        <v>825</v>
      </c>
      <c r="F1638" s="132" t="s">
        <v>827</v>
      </c>
      <c r="G1638" s="149">
        <v>0.75</v>
      </c>
      <c r="H1638" s="130">
        <v>105.0</v>
      </c>
    </row>
    <row r="1639" ht="18.0" customHeight="1">
      <c r="A1639" s="116" t="b">
        <v>0</v>
      </c>
      <c r="B1639" s="194" t="s">
        <v>815</v>
      </c>
      <c r="C1639" s="194" t="s">
        <v>389</v>
      </c>
      <c r="D1639" s="201">
        <v>2022.0</v>
      </c>
      <c r="E1639" s="137" t="s">
        <v>825</v>
      </c>
      <c r="F1639" s="132" t="s">
        <v>828</v>
      </c>
      <c r="G1639" s="149">
        <v>0.75</v>
      </c>
      <c r="H1639" s="130">
        <v>135.0</v>
      </c>
    </row>
    <row r="1640" ht="11.25" customHeight="1">
      <c r="A1640" s="236"/>
      <c r="B1640" s="119"/>
      <c r="C1640" s="119"/>
      <c r="D1640" s="119"/>
      <c r="E1640" s="119"/>
      <c r="F1640" s="119"/>
      <c r="G1640" s="119"/>
      <c r="H1640" s="120"/>
    </row>
    <row r="1641" ht="18.0" customHeight="1">
      <c r="A1641" s="116" t="b">
        <v>0</v>
      </c>
      <c r="B1641" s="194" t="s">
        <v>829</v>
      </c>
      <c r="C1641" s="194" t="s">
        <v>14</v>
      </c>
      <c r="D1641" s="149">
        <v>1983.0</v>
      </c>
      <c r="E1641" s="137" t="s">
        <v>830</v>
      </c>
      <c r="F1641" s="132" t="s">
        <v>831</v>
      </c>
      <c r="G1641" s="149">
        <v>0.75</v>
      </c>
      <c r="H1641" s="130">
        <v>380.0</v>
      </c>
    </row>
    <row r="1642" ht="18.0" customHeight="1">
      <c r="A1642" s="116" t="b">
        <v>0</v>
      </c>
      <c r="B1642" s="194" t="s">
        <v>829</v>
      </c>
      <c r="C1642" s="194" t="s">
        <v>14</v>
      </c>
      <c r="D1642" s="149">
        <v>2007.0</v>
      </c>
      <c r="E1642" s="137" t="s">
        <v>832</v>
      </c>
      <c r="F1642" s="132" t="s">
        <v>833</v>
      </c>
      <c r="G1642" s="149">
        <v>3.0</v>
      </c>
      <c r="H1642" s="130">
        <v>4155.0</v>
      </c>
    </row>
    <row r="1643" ht="18.0" customHeight="1">
      <c r="A1643" s="116" t="b">
        <v>0</v>
      </c>
      <c r="B1643" s="194" t="s">
        <v>829</v>
      </c>
      <c r="C1643" s="194" t="s">
        <v>14</v>
      </c>
      <c r="D1643" s="201">
        <v>2003.0</v>
      </c>
      <c r="E1643" s="137" t="s">
        <v>834</v>
      </c>
      <c r="F1643" s="132" t="s">
        <v>835</v>
      </c>
      <c r="G1643" s="149">
        <v>0.75</v>
      </c>
      <c r="H1643" s="130">
        <v>895.0</v>
      </c>
    </row>
    <row r="1644" ht="18.0" customHeight="1">
      <c r="A1644" s="116" t="b">
        <v>0</v>
      </c>
      <c r="B1644" s="194" t="s">
        <v>829</v>
      </c>
      <c r="C1644" s="194" t="s">
        <v>14</v>
      </c>
      <c r="D1644" s="201">
        <v>2003.0</v>
      </c>
      <c r="E1644" s="137" t="s">
        <v>834</v>
      </c>
      <c r="F1644" s="132" t="s">
        <v>836</v>
      </c>
      <c r="G1644" s="149">
        <v>0.75</v>
      </c>
      <c r="H1644" s="130">
        <v>755.0</v>
      </c>
    </row>
    <row r="1645" ht="18.0" customHeight="1">
      <c r="A1645" s="116" t="b">
        <v>0</v>
      </c>
      <c r="B1645" s="194" t="s">
        <v>829</v>
      </c>
      <c r="C1645" s="194" t="s">
        <v>14</v>
      </c>
      <c r="D1645" s="149">
        <v>2016.0</v>
      </c>
      <c r="E1645" s="137" t="s">
        <v>837</v>
      </c>
      <c r="F1645" s="132" t="s">
        <v>838</v>
      </c>
      <c r="G1645" s="149">
        <v>0.75</v>
      </c>
      <c r="H1645" s="130">
        <v>120.0</v>
      </c>
    </row>
    <row r="1646" ht="18.0" customHeight="1">
      <c r="A1646" s="116" t="b">
        <v>0</v>
      </c>
      <c r="B1646" s="194" t="s">
        <v>829</v>
      </c>
      <c r="C1646" s="194" t="s">
        <v>14</v>
      </c>
      <c r="D1646" s="149">
        <v>2015.0</v>
      </c>
      <c r="E1646" s="137" t="s">
        <v>837</v>
      </c>
      <c r="F1646" s="132" t="s">
        <v>839</v>
      </c>
      <c r="G1646" s="149">
        <v>1.5</v>
      </c>
      <c r="H1646" s="130">
        <v>380.0</v>
      </c>
    </row>
    <row r="1647" ht="18.0" customHeight="1">
      <c r="A1647" s="116" t="b">
        <v>0</v>
      </c>
      <c r="B1647" s="194" t="s">
        <v>829</v>
      </c>
      <c r="C1647" s="194" t="s">
        <v>14</v>
      </c>
      <c r="D1647" s="149">
        <v>2017.0</v>
      </c>
      <c r="E1647" s="137" t="s">
        <v>837</v>
      </c>
      <c r="F1647" s="132" t="s">
        <v>840</v>
      </c>
      <c r="G1647" s="149">
        <v>0.75</v>
      </c>
      <c r="H1647" s="130">
        <v>60.0</v>
      </c>
    </row>
    <row r="1648" ht="18.0" customHeight="1">
      <c r="A1648" s="116" t="b">
        <v>0</v>
      </c>
      <c r="B1648" s="194" t="s">
        <v>829</v>
      </c>
      <c r="C1648" s="194" t="s">
        <v>14</v>
      </c>
      <c r="D1648" s="201">
        <v>2020.0</v>
      </c>
      <c r="E1648" s="132" t="s">
        <v>841</v>
      </c>
      <c r="F1648" s="132" t="s">
        <v>842</v>
      </c>
      <c r="G1648" s="201">
        <v>0.75</v>
      </c>
      <c r="H1648" s="130">
        <v>55.0</v>
      </c>
    </row>
    <row r="1649" ht="18.0" customHeight="1">
      <c r="A1649" s="116" t="b">
        <v>0</v>
      </c>
      <c r="B1649" s="194" t="s">
        <v>829</v>
      </c>
      <c r="C1649" s="194" t="s">
        <v>14</v>
      </c>
      <c r="D1649" s="149">
        <v>2017.0</v>
      </c>
      <c r="E1649" s="137" t="s">
        <v>843</v>
      </c>
      <c r="F1649" s="132" t="s">
        <v>844</v>
      </c>
      <c r="G1649" s="149">
        <v>0.75</v>
      </c>
      <c r="H1649" s="130">
        <v>285.0</v>
      </c>
    </row>
    <row r="1650" ht="8.25" customHeight="1">
      <c r="A1650" s="116"/>
      <c r="B1650" s="119"/>
      <c r="C1650" s="119"/>
      <c r="D1650" s="119"/>
      <c r="E1650" s="119"/>
      <c r="F1650" s="119"/>
      <c r="G1650" s="119"/>
      <c r="H1650" s="120"/>
    </row>
    <row r="1651" ht="18.0" customHeight="1">
      <c r="A1651" s="116" t="b">
        <v>0</v>
      </c>
      <c r="B1651" s="194" t="s">
        <v>829</v>
      </c>
      <c r="C1651" s="194" t="s">
        <v>389</v>
      </c>
      <c r="D1651" s="149">
        <v>2012.0</v>
      </c>
      <c r="E1651" s="137" t="s">
        <v>845</v>
      </c>
      <c r="F1651" s="132" t="s">
        <v>846</v>
      </c>
      <c r="G1651" s="149">
        <v>0.75</v>
      </c>
      <c r="H1651" s="130">
        <v>1225.0</v>
      </c>
    </row>
    <row r="1652" ht="18.0" customHeight="1">
      <c r="A1652" s="116" t="b">
        <v>0</v>
      </c>
      <c r="B1652" s="194" t="s">
        <v>829</v>
      </c>
      <c r="C1652" s="194" t="s">
        <v>389</v>
      </c>
      <c r="D1652" s="149">
        <v>2012.0</v>
      </c>
      <c r="E1652" s="137" t="s">
        <v>847</v>
      </c>
      <c r="F1652" s="132" t="s">
        <v>848</v>
      </c>
      <c r="G1652" s="149">
        <v>0.75</v>
      </c>
      <c r="H1652" s="130">
        <v>340.0</v>
      </c>
    </row>
    <row r="1653" ht="11.25" customHeight="1">
      <c r="A1653" s="236"/>
      <c r="B1653" s="119"/>
      <c r="C1653" s="119"/>
      <c r="D1653" s="119"/>
      <c r="E1653" s="119"/>
      <c r="F1653" s="119"/>
      <c r="G1653" s="119"/>
      <c r="H1653" s="120"/>
    </row>
    <row r="1654" ht="18.0" customHeight="1">
      <c r="A1654" s="228" t="b">
        <v>0</v>
      </c>
      <c r="B1654" s="194" t="s">
        <v>849</v>
      </c>
      <c r="C1654" s="194" t="s">
        <v>850</v>
      </c>
      <c r="D1654" s="201">
        <v>2011.0</v>
      </c>
      <c r="E1654" s="132" t="s">
        <v>851</v>
      </c>
      <c r="F1654" s="132" t="s">
        <v>852</v>
      </c>
      <c r="G1654" s="201">
        <v>0.75</v>
      </c>
      <c r="H1654" s="130">
        <v>100.0</v>
      </c>
    </row>
    <row r="1655" ht="11.25" customHeight="1">
      <c r="A1655" s="236"/>
      <c r="B1655" s="37"/>
      <c r="C1655" s="37"/>
      <c r="D1655" s="37"/>
      <c r="E1655" s="37"/>
      <c r="F1655" s="37"/>
      <c r="G1655" s="37"/>
      <c r="H1655" s="38"/>
    </row>
    <row r="1656" ht="15.75" customHeight="1">
      <c r="A1656" s="237"/>
      <c r="B1656" s="27" t="s">
        <v>853</v>
      </c>
      <c r="C1656" s="238"/>
      <c r="D1656" s="238"/>
      <c r="E1656" s="238"/>
      <c r="F1656" s="238"/>
      <c r="G1656" s="238"/>
      <c r="H1656" s="239"/>
    </row>
    <row r="1657" ht="15.75" customHeight="1">
      <c r="A1657" s="116" t="b">
        <v>0</v>
      </c>
      <c r="B1657" s="194" t="s">
        <v>854</v>
      </c>
      <c r="C1657" s="153" t="s">
        <v>14</v>
      </c>
      <c r="D1657" s="128">
        <v>2018.0</v>
      </c>
      <c r="E1657" s="240" t="s">
        <v>855</v>
      </c>
      <c r="F1657" s="241" t="s">
        <v>856</v>
      </c>
      <c r="G1657" s="242">
        <v>0.75</v>
      </c>
      <c r="H1657" s="217">
        <v>520.0</v>
      </c>
    </row>
    <row r="1658" ht="15.75" customHeight="1">
      <c r="A1658" s="116" t="b">
        <v>0</v>
      </c>
      <c r="B1658" s="194" t="s">
        <v>854</v>
      </c>
      <c r="C1658" s="121" t="s">
        <v>14</v>
      </c>
      <c r="D1658" s="153">
        <v>2016.0</v>
      </c>
      <c r="E1658" s="240" t="s">
        <v>857</v>
      </c>
      <c r="F1658" s="241" t="s">
        <v>858</v>
      </c>
      <c r="G1658" s="242">
        <v>0.75</v>
      </c>
      <c r="H1658" s="217">
        <v>1225.0</v>
      </c>
    </row>
    <row r="1659" ht="15.75" customHeight="1">
      <c r="A1659" s="116" t="b">
        <v>0</v>
      </c>
      <c r="B1659" s="194" t="s">
        <v>854</v>
      </c>
      <c r="C1659" s="121" t="s">
        <v>14</v>
      </c>
      <c r="D1659" s="153">
        <v>2017.0</v>
      </c>
      <c r="E1659" s="240" t="s">
        <v>857</v>
      </c>
      <c r="F1659" s="240" t="s">
        <v>859</v>
      </c>
      <c r="G1659" s="242">
        <v>0.75</v>
      </c>
      <c r="H1659" s="243">
        <v>660.0</v>
      </c>
    </row>
    <row r="1660" ht="15.75" customHeight="1">
      <c r="A1660" s="116" t="b">
        <v>0</v>
      </c>
      <c r="B1660" s="194" t="s">
        <v>854</v>
      </c>
      <c r="C1660" s="153" t="s">
        <v>14</v>
      </c>
      <c r="D1660" s="128">
        <v>2019.0</v>
      </c>
      <c r="E1660" s="240" t="s">
        <v>860</v>
      </c>
      <c r="F1660" s="241" t="s">
        <v>861</v>
      </c>
      <c r="G1660" s="242">
        <v>0.75</v>
      </c>
      <c r="H1660" s="217">
        <v>530.0</v>
      </c>
    </row>
    <row r="1661" ht="15.75" customHeight="1">
      <c r="A1661" s="116" t="b">
        <v>0</v>
      </c>
      <c r="B1661" s="194" t="s">
        <v>854</v>
      </c>
      <c r="C1661" s="194" t="s">
        <v>14</v>
      </c>
      <c r="D1661" s="128">
        <v>2020.0</v>
      </c>
      <c r="E1661" s="240" t="s">
        <v>862</v>
      </c>
      <c r="F1661" s="241" t="s">
        <v>14</v>
      </c>
      <c r="G1661" s="244">
        <v>0.75</v>
      </c>
      <c r="H1661" s="217">
        <v>100.0</v>
      </c>
    </row>
    <row r="1662" ht="15.75" customHeight="1">
      <c r="A1662" s="116" t="b">
        <v>0</v>
      </c>
      <c r="B1662" s="194" t="s">
        <v>854</v>
      </c>
      <c r="C1662" s="121" t="s">
        <v>14</v>
      </c>
      <c r="D1662" s="153">
        <v>2014.0</v>
      </c>
      <c r="E1662" s="240" t="s">
        <v>863</v>
      </c>
      <c r="F1662" s="241" t="s">
        <v>864</v>
      </c>
      <c r="G1662" s="242">
        <v>0.75</v>
      </c>
      <c r="H1662" s="217">
        <v>565.0</v>
      </c>
    </row>
    <row r="1663" ht="15.75" customHeight="1">
      <c r="A1663" s="116" t="b">
        <v>0</v>
      </c>
      <c r="B1663" s="194" t="s">
        <v>854</v>
      </c>
      <c r="C1663" s="153" t="s">
        <v>14</v>
      </c>
      <c r="D1663" s="128">
        <v>2018.0</v>
      </c>
      <c r="E1663" s="240" t="s">
        <v>865</v>
      </c>
      <c r="F1663" s="241" t="s">
        <v>866</v>
      </c>
      <c r="G1663" s="242">
        <v>0.75</v>
      </c>
      <c r="H1663" s="217">
        <v>290.0</v>
      </c>
    </row>
    <row r="1664" ht="15.75" customHeight="1">
      <c r="A1664" s="116" t="b">
        <v>0</v>
      </c>
      <c r="B1664" s="194" t="s">
        <v>854</v>
      </c>
      <c r="C1664" s="128" t="s">
        <v>14</v>
      </c>
      <c r="D1664" s="128">
        <v>2017.0</v>
      </c>
      <c r="E1664" s="240" t="s">
        <v>867</v>
      </c>
      <c r="F1664" s="241" t="s">
        <v>868</v>
      </c>
      <c r="G1664" s="242">
        <v>0.75</v>
      </c>
      <c r="H1664" s="217">
        <v>380.0</v>
      </c>
    </row>
    <row r="1665" ht="15.75" customHeight="1">
      <c r="A1665" s="116" t="b">
        <v>0</v>
      </c>
      <c r="B1665" s="194" t="s">
        <v>854</v>
      </c>
      <c r="C1665" s="128" t="s">
        <v>14</v>
      </c>
      <c r="D1665" s="128">
        <v>1998.0</v>
      </c>
      <c r="E1665" s="240" t="s">
        <v>869</v>
      </c>
      <c r="F1665" s="241" t="s">
        <v>870</v>
      </c>
      <c r="G1665" s="242">
        <v>0.75</v>
      </c>
      <c r="H1665" s="217">
        <v>730.0</v>
      </c>
    </row>
    <row r="1666" ht="15.75" customHeight="1">
      <c r="A1666" s="116" t="b">
        <v>0</v>
      </c>
      <c r="B1666" s="194" t="s">
        <v>854</v>
      </c>
      <c r="C1666" s="153" t="s">
        <v>14</v>
      </c>
      <c r="D1666" s="153">
        <v>2012.0</v>
      </c>
      <c r="E1666" s="240" t="s">
        <v>869</v>
      </c>
      <c r="F1666" s="241" t="s">
        <v>870</v>
      </c>
      <c r="G1666" s="242">
        <v>0.75</v>
      </c>
      <c r="H1666" s="217">
        <v>495.0</v>
      </c>
    </row>
    <row r="1667" ht="15.75" customHeight="1">
      <c r="A1667" s="116" t="b">
        <v>0</v>
      </c>
      <c r="B1667" s="194" t="s">
        <v>854</v>
      </c>
      <c r="C1667" s="128" t="s">
        <v>14</v>
      </c>
      <c r="D1667" s="128">
        <v>2000.0</v>
      </c>
      <c r="E1667" s="240" t="s">
        <v>871</v>
      </c>
      <c r="F1667" s="241" t="s">
        <v>872</v>
      </c>
      <c r="G1667" s="242">
        <v>0.75</v>
      </c>
      <c r="H1667" s="217">
        <v>565.0</v>
      </c>
    </row>
    <row r="1668" ht="15.75" customHeight="1">
      <c r="A1668" s="116" t="b">
        <v>0</v>
      </c>
      <c r="B1668" s="194" t="s">
        <v>854</v>
      </c>
      <c r="C1668" s="128" t="s">
        <v>14</v>
      </c>
      <c r="D1668" s="128">
        <v>2018.0</v>
      </c>
      <c r="E1668" s="240" t="s">
        <v>873</v>
      </c>
      <c r="F1668" s="241" t="s">
        <v>874</v>
      </c>
      <c r="G1668" s="242">
        <v>0.75</v>
      </c>
      <c r="H1668" s="217">
        <v>755.0</v>
      </c>
    </row>
    <row r="1669" ht="15.75" customHeight="1">
      <c r="A1669" s="116" t="b">
        <v>0</v>
      </c>
      <c r="B1669" s="194" t="s">
        <v>854</v>
      </c>
      <c r="C1669" s="128" t="s">
        <v>14</v>
      </c>
      <c r="D1669" s="128">
        <v>2012.0</v>
      </c>
      <c r="E1669" s="240" t="s">
        <v>875</v>
      </c>
      <c r="F1669" s="241" t="s">
        <v>868</v>
      </c>
      <c r="G1669" s="244">
        <v>0.375</v>
      </c>
      <c r="H1669" s="217">
        <v>460.0</v>
      </c>
    </row>
    <row r="1670" ht="15.75" customHeight="1">
      <c r="A1670" s="116" t="b">
        <v>0</v>
      </c>
      <c r="B1670" s="194" t="s">
        <v>854</v>
      </c>
      <c r="C1670" s="128" t="s">
        <v>14</v>
      </c>
      <c r="D1670" s="128">
        <v>2012.0</v>
      </c>
      <c r="E1670" s="137" t="s">
        <v>875</v>
      </c>
      <c r="F1670" s="132" t="s">
        <v>868</v>
      </c>
      <c r="G1670" s="174">
        <v>0.75</v>
      </c>
      <c r="H1670" s="130">
        <v>800.0</v>
      </c>
    </row>
    <row r="1671" ht="15.75" customHeight="1">
      <c r="A1671" s="116" t="b">
        <v>0</v>
      </c>
      <c r="B1671" s="194" t="s">
        <v>854</v>
      </c>
      <c r="C1671" s="128" t="s">
        <v>14</v>
      </c>
      <c r="D1671" s="128">
        <v>2017.0</v>
      </c>
      <c r="E1671" s="137" t="s">
        <v>875</v>
      </c>
      <c r="F1671" s="132" t="s">
        <v>868</v>
      </c>
      <c r="G1671" s="174">
        <v>0.75</v>
      </c>
      <c r="H1671" s="130">
        <v>630.0</v>
      </c>
    </row>
    <row r="1672" ht="15.75" customHeight="1">
      <c r="A1672" s="116" t="b">
        <v>0</v>
      </c>
      <c r="B1672" s="194" t="s">
        <v>854</v>
      </c>
      <c r="C1672" s="128" t="s">
        <v>14</v>
      </c>
      <c r="D1672" s="128">
        <v>2018.0</v>
      </c>
      <c r="E1672" s="137" t="s">
        <v>875</v>
      </c>
      <c r="F1672" s="132" t="s">
        <v>868</v>
      </c>
      <c r="G1672" s="174">
        <v>0.75</v>
      </c>
      <c r="H1672" s="130">
        <v>630.0</v>
      </c>
    </row>
    <row r="1673" ht="15.75" customHeight="1">
      <c r="A1673" s="116" t="b">
        <v>0</v>
      </c>
      <c r="B1673" s="194" t="s">
        <v>854</v>
      </c>
      <c r="C1673" s="128" t="s">
        <v>14</v>
      </c>
      <c r="D1673" s="128">
        <v>2019.0</v>
      </c>
      <c r="E1673" s="137" t="s">
        <v>875</v>
      </c>
      <c r="F1673" s="132" t="s">
        <v>868</v>
      </c>
      <c r="G1673" s="174">
        <v>0.75</v>
      </c>
      <c r="H1673" s="130">
        <v>630.0</v>
      </c>
    </row>
    <row r="1674" ht="15.75" customHeight="1">
      <c r="A1674" s="116" t="b">
        <v>0</v>
      </c>
      <c r="B1674" s="194" t="s">
        <v>854</v>
      </c>
      <c r="C1674" s="153" t="s">
        <v>14</v>
      </c>
      <c r="D1674" s="153">
        <v>2013.0</v>
      </c>
      <c r="E1674" s="137" t="s">
        <v>876</v>
      </c>
      <c r="F1674" s="137" t="s">
        <v>877</v>
      </c>
      <c r="G1674" s="126">
        <v>1.5</v>
      </c>
      <c r="H1674" s="138">
        <v>1355.0</v>
      </c>
    </row>
    <row r="1675" ht="15.75" customHeight="1">
      <c r="A1675" s="116" t="b">
        <v>0</v>
      </c>
      <c r="B1675" s="194" t="s">
        <v>854</v>
      </c>
      <c r="C1675" s="153" t="s">
        <v>14</v>
      </c>
      <c r="D1675" s="153">
        <v>2016.0</v>
      </c>
      <c r="E1675" s="137" t="s">
        <v>876</v>
      </c>
      <c r="F1675" s="137" t="s">
        <v>877</v>
      </c>
      <c r="G1675" s="126">
        <v>1.5</v>
      </c>
      <c r="H1675" s="138">
        <v>1175.0</v>
      </c>
    </row>
    <row r="1676" ht="15.75" customHeight="1">
      <c r="A1676" s="116" t="b">
        <v>0</v>
      </c>
      <c r="B1676" s="194" t="s">
        <v>854</v>
      </c>
      <c r="C1676" s="153" t="s">
        <v>14</v>
      </c>
      <c r="D1676" s="153">
        <v>2017.0</v>
      </c>
      <c r="E1676" s="137" t="s">
        <v>876</v>
      </c>
      <c r="F1676" s="137" t="s">
        <v>877</v>
      </c>
      <c r="G1676" s="126">
        <v>1.5</v>
      </c>
      <c r="H1676" s="138">
        <v>1520.0</v>
      </c>
    </row>
    <row r="1677" ht="15.75" customHeight="1">
      <c r="A1677" s="116" t="b">
        <v>0</v>
      </c>
      <c r="B1677" s="194" t="s">
        <v>854</v>
      </c>
      <c r="C1677" s="153" t="s">
        <v>14</v>
      </c>
      <c r="D1677" s="153">
        <v>2018.0</v>
      </c>
      <c r="E1677" s="137" t="s">
        <v>876</v>
      </c>
      <c r="F1677" s="137" t="s">
        <v>877</v>
      </c>
      <c r="G1677" s="126">
        <v>0.75</v>
      </c>
      <c r="H1677" s="138">
        <v>1065.0</v>
      </c>
    </row>
    <row r="1678" ht="15.75" customHeight="1">
      <c r="A1678" s="116" t="b">
        <v>0</v>
      </c>
      <c r="B1678" s="194" t="s">
        <v>854</v>
      </c>
      <c r="C1678" s="153" t="s">
        <v>14</v>
      </c>
      <c r="D1678" s="153">
        <v>2018.0</v>
      </c>
      <c r="E1678" s="137" t="s">
        <v>876</v>
      </c>
      <c r="F1678" s="137" t="s">
        <v>877</v>
      </c>
      <c r="G1678" s="126">
        <v>1.5</v>
      </c>
      <c r="H1678" s="138">
        <v>1965.0</v>
      </c>
    </row>
    <row r="1679" ht="15.75" customHeight="1">
      <c r="A1679" s="116" t="b">
        <v>0</v>
      </c>
      <c r="B1679" s="194" t="s">
        <v>854</v>
      </c>
      <c r="C1679" s="153" t="s">
        <v>14</v>
      </c>
      <c r="D1679" s="153">
        <v>2018.0</v>
      </c>
      <c r="E1679" s="137" t="s">
        <v>876</v>
      </c>
      <c r="F1679" s="137" t="s">
        <v>878</v>
      </c>
      <c r="G1679" s="126">
        <v>1.5</v>
      </c>
      <c r="H1679" s="138">
        <v>1965.0</v>
      </c>
    </row>
    <row r="1680" ht="15.75" customHeight="1">
      <c r="A1680" s="116" t="b">
        <v>0</v>
      </c>
      <c r="B1680" s="194" t="s">
        <v>854</v>
      </c>
      <c r="C1680" s="153" t="s">
        <v>14</v>
      </c>
      <c r="D1680" s="153">
        <v>2019.0</v>
      </c>
      <c r="E1680" s="137" t="s">
        <v>876</v>
      </c>
      <c r="F1680" s="137" t="s">
        <v>877</v>
      </c>
      <c r="G1680" s="126">
        <v>0.75</v>
      </c>
      <c r="H1680" s="138">
        <v>1000.0</v>
      </c>
    </row>
    <row r="1681" ht="15.75" customHeight="1">
      <c r="A1681" s="116" t="b">
        <v>0</v>
      </c>
      <c r="B1681" s="194" t="s">
        <v>854</v>
      </c>
      <c r="C1681" s="153" t="s">
        <v>14</v>
      </c>
      <c r="D1681" s="153">
        <v>2019.0</v>
      </c>
      <c r="E1681" s="137" t="s">
        <v>876</v>
      </c>
      <c r="F1681" s="137" t="s">
        <v>877</v>
      </c>
      <c r="G1681" s="126">
        <v>1.5</v>
      </c>
      <c r="H1681" s="138">
        <v>2045.0</v>
      </c>
    </row>
    <row r="1682" ht="15.75" customHeight="1">
      <c r="A1682" s="116" t="b">
        <v>0</v>
      </c>
      <c r="B1682" s="194" t="s">
        <v>854</v>
      </c>
      <c r="C1682" s="153" t="s">
        <v>14</v>
      </c>
      <c r="D1682" s="153">
        <v>2013.0</v>
      </c>
      <c r="E1682" s="137" t="s">
        <v>876</v>
      </c>
      <c r="F1682" s="132" t="s">
        <v>879</v>
      </c>
      <c r="G1682" s="126">
        <v>1.5</v>
      </c>
      <c r="H1682" s="138">
        <v>2545.0</v>
      </c>
    </row>
    <row r="1683" ht="15.75" customHeight="1">
      <c r="A1683" s="245" t="b">
        <v>0</v>
      </c>
      <c r="B1683" s="194" t="s">
        <v>854</v>
      </c>
      <c r="C1683" s="246" t="s">
        <v>14</v>
      </c>
      <c r="D1683" s="246">
        <v>2018.0</v>
      </c>
      <c r="E1683" s="240" t="s">
        <v>876</v>
      </c>
      <c r="F1683" s="240" t="s">
        <v>880</v>
      </c>
      <c r="G1683" s="242">
        <v>1.5</v>
      </c>
      <c r="H1683" s="247">
        <v>870.0</v>
      </c>
    </row>
    <row r="1684" ht="15.75" customHeight="1">
      <c r="A1684" s="245" t="b">
        <v>0</v>
      </c>
      <c r="B1684" s="194" t="s">
        <v>854</v>
      </c>
      <c r="C1684" s="246" t="s">
        <v>14</v>
      </c>
      <c r="D1684" s="246">
        <v>2018.0</v>
      </c>
      <c r="E1684" s="240" t="s">
        <v>876</v>
      </c>
      <c r="F1684" s="240" t="s">
        <v>880</v>
      </c>
      <c r="G1684" s="242">
        <v>1.5</v>
      </c>
      <c r="H1684" s="247">
        <v>1675.0</v>
      </c>
    </row>
    <row r="1685" ht="15.75" customHeight="1">
      <c r="A1685" s="245" t="b">
        <v>0</v>
      </c>
      <c r="B1685" s="194" t="s">
        <v>854</v>
      </c>
      <c r="C1685" s="248" t="s">
        <v>14</v>
      </c>
      <c r="D1685" s="249">
        <v>2019.0</v>
      </c>
      <c r="E1685" s="250" t="s">
        <v>876</v>
      </c>
      <c r="F1685" s="251" t="s">
        <v>881</v>
      </c>
      <c r="G1685" s="242">
        <v>0.75</v>
      </c>
      <c r="H1685" s="243">
        <v>580.0</v>
      </c>
    </row>
    <row r="1686" ht="15.75" customHeight="1">
      <c r="A1686" s="245" t="b">
        <v>0</v>
      </c>
      <c r="B1686" s="194" t="s">
        <v>854</v>
      </c>
      <c r="C1686" s="246" t="s">
        <v>14</v>
      </c>
      <c r="D1686" s="246">
        <v>2018.0</v>
      </c>
      <c r="E1686" s="240" t="s">
        <v>876</v>
      </c>
      <c r="F1686" s="240" t="s">
        <v>882</v>
      </c>
      <c r="G1686" s="242">
        <v>0.75</v>
      </c>
      <c r="H1686" s="247">
        <v>515.0</v>
      </c>
    </row>
    <row r="1687" ht="15.75" customHeight="1">
      <c r="A1687" s="245" t="b">
        <v>0</v>
      </c>
      <c r="B1687" s="194" t="s">
        <v>854</v>
      </c>
      <c r="C1687" s="246" t="s">
        <v>14</v>
      </c>
      <c r="D1687" s="246">
        <v>2019.0</v>
      </c>
      <c r="E1687" s="240" t="s">
        <v>876</v>
      </c>
      <c r="F1687" s="240" t="s">
        <v>883</v>
      </c>
      <c r="G1687" s="242">
        <v>0.75</v>
      </c>
      <c r="H1687" s="247">
        <v>1825.0</v>
      </c>
    </row>
    <row r="1688" ht="15.75" customHeight="1">
      <c r="A1688" s="245" t="b">
        <v>0</v>
      </c>
      <c r="B1688" s="194" t="s">
        <v>854</v>
      </c>
      <c r="C1688" s="246" t="s">
        <v>14</v>
      </c>
      <c r="D1688" s="246">
        <v>2021.0</v>
      </c>
      <c r="E1688" s="240" t="s">
        <v>876</v>
      </c>
      <c r="F1688" s="240" t="s">
        <v>883</v>
      </c>
      <c r="G1688" s="242">
        <v>0.75</v>
      </c>
      <c r="H1688" s="247">
        <v>1585.0</v>
      </c>
    </row>
    <row r="1689" ht="15.75" customHeight="1">
      <c r="A1689" s="245" t="b">
        <v>0</v>
      </c>
      <c r="B1689" s="194" t="s">
        <v>854</v>
      </c>
      <c r="C1689" s="246" t="s">
        <v>14</v>
      </c>
      <c r="D1689" s="246">
        <v>2012.0</v>
      </c>
      <c r="E1689" s="240" t="s">
        <v>876</v>
      </c>
      <c r="F1689" s="240" t="s">
        <v>883</v>
      </c>
      <c r="G1689" s="242">
        <v>1.5</v>
      </c>
      <c r="H1689" s="247">
        <v>4635.0</v>
      </c>
    </row>
    <row r="1690" ht="15.75" customHeight="1">
      <c r="A1690" s="245" t="b">
        <v>0</v>
      </c>
      <c r="B1690" s="194" t="s">
        <v>854</v>
      </c>
      <c r="C1690" s="246" t="s">
        <v>14</v>
      </c>
      <c r="D1690" s="246">
        <v>2013.0</v>
      </c>
      <c r="E1690" s="240" t="s">
        <v>876</v>
      </c>
      <c r="F1690" s="240" t="s">
        <v>883</v>
      </c>
      <c r="G1690" s="242">
        <v>0.75</v>
      </c>
      <c r="H1690" s="247">
        <v>2100.0</v>
      </c>
    </row>
    <row r="1691" ht="15.75" customHeight="1">
      <c r="A1691" s="245" t="b">
        <v>0</v>
      </c>
      <c r="B1691" s="194" t="s">
        <v>854</v>
      </c>
      <c r="C1691" s="246" t="s">
        <v>14</v>
      </c>
      <c r="D1691" s="246">
        <v>2013.0</v>
      </c>
      <c r="E1691" s="240" t="s">
        <v>876</v>
      </c>
      <c r="F1691" s="240" t="s">
        <v>883</v>
      </c>
      <c r="G1691" s="242">
        <v>1.5</v>
      </c>
      <c r="H1691" s="247">
        <v>4345.0</v>
      </c>
    </row>
    <row r="1692" ht="15.75" customHeight="1">
      <c r="A1692" s="245" t="b">
        <v>0</v>
      </c>
      <c r="B1692" s="194" t="s">
        <v>854</v>
      </c>
      <c r="C1692" s="246" t="s">
        <v>14</v>
      </c>
      <c r="D1692" s="246">
        <v>2018.0</v>
      </c>
      <c r="E1692" s="240" t="s">
        <v>876</v>
      </c>
      <c r="F1692" s="240" t="s">
        <v>883</v>
      </c>
      <c r="G1692" s="242">
        <v>1.5</v>
      </c>
      <c r="H1692" s="247">
        <v>1725.0</v>
      </c>
    </row>
    <row r="1693" ht="15.75" customHeight="1">
      <c r="A1693" s="245" t="b">
        <v>0</v>
      </c>
      <c r="B1693" s="194" t="s">
        <v>854</v>
      </c>
      <c r="C1693" s="246" t="s">
        <v>14</v>
      </c>
      <c r="D1693" s="246">
        <v>2021.0</v>
      </c>
      <c r="E1693" s="240" t="s">
        <v>876</v>
      </c>
      <c r="F1693" s="240" t="s">
        <v>883</v>
      </c>
      <c r="G1693" s="242">
        <v>1.5</v>
      </c>
      <c r="H1693" s="247">
        <v>3125.0</v>
      </c>
    </row>
    <row r="1694" ht="15.75" customHeight="1">
      <c r="A1694" s="116" t="b">
        <v>0</v>
      </c>
      <c r="B1694" s="194" t="s">
        <v>854</v>
      </c>
      <c r="C1694" s="252" t="s">
        <v>14</v>
      </c>
      <c r="D1694" s="253">
        <v>2017.0</v>
      </c>
      <c r="E1694" s="254" t="s">
        <v>876</v>
      </c>
      <c r="F1694" s="255" t="s">
        <v>884</v>
      </c>
      <c r="G1694" s="256">
        <v>1.5</v>
      </c>
      <c r="H1694" s="217">
        <v>1085.0</v>
      </c>
    </row>
    <row r="1695" ht="15.75" customHeight="1">
      <c r="A1695" s="116" t="b">
        <v>0</v>
      </c>
      <c r="B1695" s="194" t="s">
        <v>854</v>
      </c>
      <c r="C1695" s="257" t="s">
        <v>14</v>
      </c>
      <c r="D1695" s="246">
        <v>2022.0</v>
      </c>
      <c r="E1695" s="240" t="s">
        <v>885</v>
      </c>
      <c r="F1695" s="241" t="s">
        <v>886</v>
      </c>
      <c r="G1695" s="242">
        <v>0.75</v>
      </c>
      <c r="H1695" s="217">
        <v>65.0</v>
      </c>
    </row>
    <row r="1696" ht="15.75" customHeight="1">
      <c r="A1696" s="116" t="b">
        <v>0</v>
      </c>
      <c r="B1696" s="194" t="s">
        <v>854</v>
      </c>
      <c r="C1696" s="257" t="s">
        <v>14</v>
      </c>
      <c r="D1696" s="246">
        <v>2021.0</v>
      </c>
      <c r="E1696" s="240" t="s">
        <v>885</v>
      </c>
      <c r="F1696" s="241" t="s">
        <v>887</v>
      </c>
      <c r="G1696" s="242">
        <v>0.75</v>
      </c>
      <c r="H1696" s="217">
        <v>65.0</v>
      </c>
    </row>
    <row r="1697" ht="15.75" customHeight="1">
      <c r="A1697" s="116" t="b">
        <v>0</v>
      </c>
      <c r="B1697" s="194" t="s">
        <v>854</v>
      </c>
      <c r="C1697" s="257" t="s">
        <v>14</v>
      </c>
      <c r="D1697" s="246">
        <v>2021.0</v>
      </c>
      <c r="E1697" s="240" t="s">
        <v>885</v>
      </c>
      <c r="F1697" s="241" t="s">
        <v>888</v>
      </c>
      <c r="G1697" s="242">
        <v>0.75</v>
      </c>
      <c r="H1697" s="217">
        <v>65.0</v>
      </c>
    </row>
    <row r="1698" ht="15.75" customHeight="1">
      <c r="A1698" s="116" t="b">
        <v>0</v>
      </c>
      <c r="B1698" s="194" t="s">
        <v>854</v>
      </c>
      <c r="C1698" s="153" t="s">
        <v>14</v>
      </c>
      <c r="D1698" s="153">
        <v>2008.0</v>
      </c>
      <c r="E1698" s="137" t="s">
        <v>889</v>
      </c>
      <c r="F1698" s="137" t="s">
        <v>890</v>
      </c>
      <c r="G1698" s="126">
        <v>0.75</v>
      </c>
      <c r="H1698" s="211">
        <v>6950.0</v>
      </c>
    </row>
    <row r="1699" ht="15.75" customHeight="1">
      <c r="A1699" s="116" t="b">
        <v>0</v>
      </c>
      <c r="B1699" s="194" t="s">
        <v>854</v>
      </c>
      <c r="C1699" s="153" t="s">
        <v>14</v>
      </c>
      <c r="D1699" s="153">
        <v>2011.0</v>
      </c>
      <c r="E1699" s="137" t="s">
        <v>889</v>
      </c>
      <c r="F1699" s="137" t="s">
        <v>890</v>
      </c>
      <c r="G1699" s="126">
        <v>0.75</v>
      </c>
      <c r="H1699" s="138">
        <v>5770.0</v>
      </c>
    </row>
    <row r="1700" ht="15.75" customHeight="1">
      <c r="A1700" s="116" t="b">
        <v>0</v>
      </c>
      <c r="B1700" s="194" t="s">
        <v>854</v>
      </c>
      <c r="C1700" s="153" t="s">
        <v>14</v>
      </c>
      <c r="D1700" s="153">
        <v>2013.0</v>
      </c>
      <c r="E1700" s="137" t="s">
        <v>889</v>
      </c>
      <c r="F1700" s="137" t="s">
        <v>890</v>
      </c>
      <c r="G1700" s="126">
        <v>0.75</v>
      </c>
      <c r="H1700" s="138">
        <v>5770.0</v>
      </c>
    </row>
    <row r="1701" ht="15.75" customHeight="1">
      <c r="A1701" s="116" t="b">
        <v>0</v>
      </c>
      <c r="B1701" s="194" t="s">
        <v>854</v>
      </c>
      <c r="C1701" s="153" t="s">
        <v>14</v>
      </c>
      <c r="D1701" s="153">
        <v>2011.0</v>
      </c>
      <c r="E1701" s="137" t="s">
        <v>889</v>
      </c>
      <c r="F1701" s="137" t="s">
        <v>891</v>
      </c>
      <c r="G1701" s="126">
        <v>0.75</v>
      </c>
      <c r="H1701" s="211">
        <v>6240.0</v>
      </c>
    </row>
    <row r="1702" ht="15.75" customHeight="1">
      <c r="A1702" s="116" t="b">
        <v>0</v>
      </c>
      <c r="B1702" s="194" t="s">
        <v>854</v>
      </c>
      <c r="C1702" s="153" t="s">
        <v>14</v>
      </c>
      <c r="D1702" s="153">
        <v>2010.0</v>
      </c>
      <c r="E1702" s="137" t="s">
        <v>889</v>
      </c>
      <c r="F1702" s="137" t="s">
        <v>891</v>
      </c>
      <c r="G1702" s="126">
        <v>0.75</v>
      </c>
      <c r="H1702" s="211">
        <v>1805.0</v>
      </c>
    </row>
    <row r="1703" ht="15.75" customHeight="1">
      <c r="A1703" s="116" t="b">
        <v>0</v>
      </c>
      <c r="B1703" s="194" t="s">
        <v>854</v>
      </c>
      <c r="C1703" s="128" t="s">
        <v>14</v>
      </c>
      <c r="D1703" s="128">
        <v>2022.0</v>
      </c>
      <c r="E1703" s="132" t="s">
        <v>892</v>
      </c>
      <c r="F1703" s="132" t="s">
        <v>893</v>
      </c>
      <c r="G1703" s="174">
        <v>0.75</v>
      </c>
      <c r="H1703" s="133">
        <v>610.0</v>
      </c>
    </row>
    <row r="1704" ht="15.75" customHeight="1">
      <c r="A1704" s="116" t="b">
        <v>0</v>
      </c>
      <c r="B1704" s="194" t="s">
        <v>854</v>
      </c>
      <c r="C1704" s="128" t="s">
        <v>14</v>
      </c>
      <c r="D1704" s="128">
        <v>2022.0</v>
      </c>
      <c r="E1704" s="132" t="s">
        <v>892</v>
      </c>
      <c r="F1704" s="132" t="s">
        <v>894</v>
      </c>
      <c r="G1704" s="174">
        <v>0.75</v>
      </c>
      <c r="H1704" s="133">
        <v>610.0</v>
      </c>
    </row>
    <row r="1705" ht="15.75" customHeight="1">
      <c r="A1705" s="116" t="b">
        <v>0</v>
      </c>
      <c r="B1705" s="194" t="s">
        <v>854</v>
      </c>
      <c r="C1705" s="153" t="s">
        <v>14</v>
      </c>
      <c r="D1705" s="153">
        <v>2019.0</v>
      </c>
      <c r="E1705" s="137" t="s">
        <v>895</v>
      </c>
      <c r="F1705" s="137" t="s">
        <v>896</v>
      </c>
      <c r="G1705" s="126">
        <v>3.0</v>
      </c>
      <c r="H1705" s="138">
        <v>3840.0</v>
      </c>
    </row>
    <row r="1706" ht="15.75" customHeight="1">
      <c r="A1706" s="116" t="b">
        <v>0</v>
      </c>
      <c r="B1706" s="194" t="s">
        <v>854</v>
      </c>
      <c r="C1706" s="153" t="s">
        <v>14</v>
      </c>
      <c r="D1706" s="153">
        <v>2013.0</v>
      </c>
      <c r="E1706" s="137" t="s">
        <v>895</v>
      </c>
      <c r="F1706" s="137" t="s">
        <v>897</v>
      </c>
      <c r="G1706" s="126">
        <v>1.5</v>
      </c>
      <c r="H1706" s="138">
        <v>3845.0</v>
      </c>
    </row>
    <row r="1707" ht="15.75" customHeight="1">
      <c r="A1707" s="116" t="b">
        <v>0</v>
      </c>
      <c r="B1707" s="194" t="s">
        <v>854</v>
      </c>
      <c r="C1707" s="153" t="s">
        <v>14</v>
      </c>
      <c r="D1707" s="153">
        <v>2007.0</v>
      </c>
      <c r="E1707" s="137" t="s">
        <v>895</v>
      </c>
      <c r="F1707" s="137" t="s">
        <v>898</v>
      </c>
      <c r="G1707" s="126">
        <v>1.5</v>
      </c>
      <c r="H1707" s="138">
        <v>5340.0</v>
      </c>
    </row>
    <row r="1708" ht="15.75" customHeight="1">
      <c r="A1708" s="116" t="b">
        <v>0</v>
      </c>
      <c r="B1708" s="194" t="s">
        <v>854</v>
      </c>
      <c r="C1708" s="153" t="s">
        <v>14</v>
      </c>
      <c r="D1708" s="153">
        <v>2003.0</v>
      </c>
      <c r="E1708" s="137" t="s">
        <v>895</v>
      </c>
      <c r="F1708" s="137" t="s">
        <v>899</v>
      </c>
      <c r="G1708" s="126">
        <v>0.75</v>
      </c>
      <c r="H1708" s="138">
        <v>25750.0</v>
      </c>
    </row>
    <row r="1709" ht="15.75" customHeight="1">
      <c r="A1709" s="116" t="b">
        <v>0</v>
      </c>
      <c r="B1709" s="194" t="s">
        <v>854</v>
      </c>
      <c r="C1709" s="153" t="s">
        <v>14</v>
      </c>
      <c r="D1709" s="153">
        <v>2017.0</v>
      </c>
      <c r="E1709" s="137" t="s">
        <v>895</v>
      </c>
      <c r="F1709" s="137" t="s">
        <v>900</v>
      </c>
      <c r="G1709" s="126">
        <v>0.75</v>
      </c>
      <c r="H1709" s="138">
        <v>3830.0</v>
      </c>
    </row>
    <row r="1710" ht="15.75" customHeight="1">
      <c r="A1710" s="116" t="b">
        <v>0</v>
      </c>
      <c r="B1710" s="194" t="s">
        <v>854</v>
      </c>
      <c r="C1710" s="153" t="s">
        <v>14</v>
      </c>
      <c r="D1710" s="153">
        <v>2005.0</v>
      </c>
      <c r="E1710" s="137" t="s">
        <v>895</v>
      </c>
      <c r="F1710" s="137" t="s">
        <v>901</v>
      </c>
      <c r="G1710" s="174">
        <v>1.5</v>
      </c>
      <c r="H1710" s="133">
        <v>4565.0</v>
      </c>
    </row>
    <row r="1711" ht="15.75" customHeight="1">
      <c r="A1711" s="116" t="b">
        <v>0</v>
      </c>
      <c r="B1711" s="194" t="s">
        <v>854</v>
      </c>
      <c r="C1711" s="128" t="s">
        <v>902</v>
      </c>
      <c r="D1711" s="128">
        <v>2015.0</v>
      </c>
      <c r="E1711" s="137" t="s">
        <v>895</v>
      </c>
      <c r="F1711" s="132" t="s">
        <v>903</v>
      </c>
      <c r="G1711" s="174">
        <v>0.75</v>
      </c>
      <c r="H1711" s="133">
        <v>680.0</v>
      </c>
    </row>
    <row r="1712" ht="15.75" customHeight="1">
      <c r="A1712" s="116" t="b">
        <v>0</v>
      </c>
      <c r="B1712" s="194" t="s">
        <v>854</v>
      </c>
      <c r="C1712" s="153" t="s">
        <v>14</v>
      </c>
      <c r="D1712" s="128">
        <v>2002.0</v>
      </c>
      <c r="E1712" s="137" t="s">
        <v>895</v>
      </c>
      <c r="F1712" s="132" t="s">
        <v>904</v>
      </c>
      <c r="G1712" s="174">
        <v>0.75</v>
      </c>
      <c r="H1712" s="133">
        <v>635.0</v>
      </c>
    </row>
    <row r="1713" ht="15.75" customHeight="1">
      <c r="A1713" s="116" t="b">
        <v>0</v>
      </c>
      <c r="B1713" s="194" t="s">
        <v>854</v>
      </c>
      <c r="C1713" s="153" t="s">
        <v>14</v>
      </c>
      <c r="D1713" s="153">
        <v>2000.0</v>
      </c>
      <c r="E1713" s="137" t="s">
        <v>895</v>
      </c>
      <c r="F1713" s="132" t="s">
        <v>905</v>
      </c>
      <c r="G1713" s="126">
        <v>0.75</v>
      </c>
      <c r="H1713" s="138">
        <v>4815.0</v>
      </c>
    </row>
    <row r="1714" ht="15.75" customHeight="1">
      <c r="A1714" s="136" t="b">
        <v>0</v>
      </c>
      <c r="B1714" s="194" t="s">
        <v>854</v>
      </c>
      <c r="C1714" s="153" t="s">
        <v>14</v>
      </c>
      <c r="D1714" s="128">
        <v>2004.0</v>
      </c>
      <c r="E1714" s="137" t="s">
        <v>895</v>
      </c>
      <c r="F1714" s="132" t="s">
        <v>906</v>
      </c>
      <c r="G1714" s="174">
        <v>0.75</v>
      </c>
      <c r="H1714" s="133">
        <v>2100.0</v>
      </c>
    </row>
    <row r="1715" ht="15.75" customHeight="1">
      <c r="A1715" s="116" t="b">
        <v>0</v>
      </c>
      <c r="B1715" s="194" t="s">
        <v>854</v>
      </c>
      <c r="C1715" s="128" t="s">
        <v>14</v>
      </c>
      <c r="D1715" s="128">
        <v>2017.0</v>
      </c>
      <c r="E1715" s="137" t="s">
        <v>895</v>
      </c>
      <c r="F1715" s="132" t="s">
        <v>907</v>
      </c>
      <c r="G1715" s="174">
        <v>0.75</v>
      </c>
      <c r="H1715" s="133">
        <v>2650.0</v>
      </c>
    </row>
    <row r="1716" ht="15.75" customHeight="1">
      <c r="A1716" s="116" t="b">
        <v>0</v>
      </c>
      <c r="B1716" s="194" t="s">
        <v>854</v>
      </c>
      <c r="C1716" s="153" t="s">
        <v>14</v>
      </c>
      <c r="D1716" s="128">
        <v>2004.0</v>
      </c>
      <c r="E1716" s="137" t="s">
        <v>895</v>
      </c>
      <c r="F1716" s="132" t="s">
        <v>906</v>
      </c>
      <c r="G1716" s="174">
        <v>0.75</v>
      </c>
      <c r="H1716" s="133">
        <v>1240.0</v>
      </c>
    </row>
    <row r="1717" ht="15.75" customHeight="1">
      <c r="A1717" s="136" t="b">
        <v>0</v>
      </c>
      <c r="B1717" s="194" t="s">
        <v>854</v>
      </c>
      <c r="C1717" s="153" t="s">
        <v>14</v>
      </c>
      <c r="D1717" s="128">
        <v>2018.0</v>
      </c>
      <c r="E1717" s="137" t="s">
        <v>895</v>
      </c>
      <c r="F1717" s="202" t="s">
        <v>908</v>
      </c>
      <c r="G1717" s="174">
        <v>0.75</v>
      </c>
      <c r="H1717" s="133">
        <v>620.0</v>
      </c>
    </row>
    <row r="1718" ht="15.75" customHeight="1">
      <c r="A1718" s="136" t="b">
        <v>0</v>
      </c>
      <c r="B1718" s="194" t="s">
        <v>854</v>
      </c>
      <c r="C1718" s="153" t="s">
        <v>14</v>
      </c>
      <c r="D1718" s="128">
        <v>2016.0</v>
      </c>
      <c r="E1718" s="137" t="s">
        <v>895</v>
      </c>
      <c r="F1718" s="202" t="s">
        <v>909</v>
      </c>
      <c r="G1718" s="174">
        <v>0.75</v>
      </c>
      <c r="H1718" s="133">
        <v>620.0</v>
      </c>
    </row>
    <row r="1719" ht="15.75" customHeight="1">
      <c r="A1719" s="116" t="b">
        <v>0</v>
      </c>
      <c r="B1719" s="194" t="s">
        <v>854</v>
      </c>
      <c r="C1719" s="153" t="s">
        <v>14</v>
      </c>
      <c r="D1719" s="153">
        <v>2006.0</v>
      </c>
      <c r="E1719" s="137" t="s">
        <v>895</v>
      </c>
      <c r="F1719" s="137" t="s">
        <v>910</v>
      </c>
      <c r="G1719" s="126">
        <v>0.75</v>
      </c>
      <c r="H1719" s="133">
        <v>765.0</v>
      </c>
    </row>
    <row r="1720" ht="15.75" customHeight="1">
      <c r="A1720" s="136" t="b">
        <v>0</v>
      </c>
      <c r="B1720" s="194" t="s">
        <v>854</v>
      </c>
      <c r="C1720" s="153" t="s">
        <v>14</v>
      </c>
      <c r="D1720" s="128">
        <v>2010.0</v>
      </c>
      <c r="E1720" s="137" t="s">
        <v>895</v>
      </c>
      <c r="F1720" s="132" t="s">
        <v>911</v>
      </c>
      <c r="G1720" s="174">
        <v>0.75</v>
      </c>
      <c r="H1720" s="133">
        <v>1900.0</v>
      </c>
    </row>
    <row r="1721" ht="15.75" customHeight="1">
      <c r="A1721" s="136" t="b">
        <v>0</v>
      </c>
      <c r="B1721" s="194" t="s">
        <v>854</v>
      </c>
      <c r="C1721" s="153" t="s">
        <v>14</v>
      </c>
      <c r="D1721" s="128">
        <v>1995.0</v>
      </c>
      <c r="E1721" s="137" t="s">
        <v>895</v>
      </c>
      <c r="F1721" s="132" t="s">
        <v>912</v>
      </c>
      <c r="G1721" s="174">
        <v>0.75</v>
      </c>
      <c r="H1721" s="133">
        <v>11550.0</v>
      </c>
    </row>
    <row r="1722" ht="15.75" customHeight="1">
      <c r="A1722" s="136" t="b">
        <v>0</v>
      </c>
      <c r="B1722" s="194" t="s">
        <v>854</v>
      </c>
      <c r="C1722" s="128" t="s">
        <v>902</v>
      </c>
      <c r="D1722" s="128">
        <v>2008.0</v>
      </c>
      <c r="E1722" s="137" t="s">
        <v>895</v>
      </c>
      <c r="F1722" s="132" t="s">
        <v>913</v>
      </c>
      <c r="G1722" s="174">
        <v>0.75</v>
      </c>
      <c r="H1722" s="133">
        <v>920.0</v>
      </c>
    </row>
    <row r="1723" ht="15.75" customHeight="1">
      <c r="A1723" s="136" t="b">
        <v>0</v>
      </c>
      <c r="B1723" s="194" t="s">
        <v>854</v>
      </c>
      <c r="C1723" s="128" t="s">
        <v>389</v>
      </c>
      <c r="D1723" s="128">
        <v>2004.0</v>
      </c>
      <c r="E1723" s="137" t="s">
        <v>895</v>
      </c>
      <c r="F1723" s="132" t="s">
        <v>914</v>
      </c>
      <c r="G1723" s="174">
        <v>0.75</v>
      </c>
      <c r="H1723" s="133">
        <v>715.0</v>
      </c>
    </row>
    <row r="1724" ht="15.75" customHeight="1">
      <c r="A1724" s="136" t="b">
        <v>0</v>
      </c>
      <c r="B1724" s="194" t="s">
        <v>854</v>
      </c>
      <c r="C1724" s="128" t="s">
        <v>389</v>
      </c>
      <c r="D1724" s="128">
        <v>1997.0</v>
      </c>
      <c r="E1724" s="137" t="s">
        <v>895</v>
      </c>
      <c r="F1724" s="132" t="s">
        <v>915</v>
      </c>
      <c r="G1724" s="174">
        <v>0.75</v>
      </c>
      <c r="H1724" s="133">
        <v>1850.0</v>
      </c>
    </row>
    <row r="1725" ht="15.75" customHeight="1">
      <c r="A1725" s="116" t="b">
        <v>0</v>
      </c>
      <c r="B1725" s="194" t="s">
        <v>854</v>
      </c>
      <c r="C1725" s="121" t="s">
        <v>14</v>
      </c>
      <c r="D1725" s="149">
        <v>2017.0</v>
      </c>
      <c r="E1725" s="240" t="s">
        <v>916</v>
      </c>
      <c r="F1725" s="258" t="s">
        <v>917</v>
      </c>
      <c r="G1725" s="242">
        <v>0.75</v>
      </c>
      <c r="H1725" s="217">
        <v>620.0</v>
      </c>
    </row>
    <row r="1726" ht="15.75" customHeight="1">
      <c r="A1726" s="116" t="b">
        <v>0</v>
      </c>
      <c r="B1726" s="194" t="s">
        <v>854</v>
      </c>
      <c r="C1726" s="153" t="s">
        <v>14</v>
      </c>
      <c r="D1726" s="153">
        <v>2017.0</v>
      </c>
      <c r="E1726" s="240" t="s">
        <v>916</v>
      </c>
      <c r="F1726" s="241" t="s">
        <v>917</v>
      </c>
      <c r="G1726" s="242">
        <v>0.75</v>
      </c>
      <c r="H1726" s="217">
        <v>565.0</v>
      </c>
    </row>
    <row r="1727" ht="11.25" customHeight="1">
      <c r="A1727" s="236"/>
      <c r="B1727" s="119"/>
      <c r="C1727" s="119"/>
      <c r="D1727" s="119"/>
      <c r="E1727" s="259"/>
      <c r="F1727" s="259"/>
      <c r="G1727" s="259"/>
      <c r="H1727" s="260"/>
    </row>
    <row r="1728" ht="15.75" customHeight="1">
      <c r="A1728" s="116" t="b">
        <v>0</v>
      </c>
      <c r="B1728" s="194" t="s">
        <v>854</v>
      </c>
      <c r="C1728" s="128" t="s">
        <v>389</v>
      </c>
      <c r="D1728" s="153">
        <v>2022.0</v>
      </c>
      <c r="E1728" s="240" t="s">
        <v>885</v>
      </c>
      <c r="F1728" s="241" t="s">
        <v>918</v>
      </c>
      <c r="G1728" s="261">
        <v>0.75</v>
      </c>
      <c r="H1728" s="217">
        <v>65.0</v>
      </c>
    </row>
    <row r="1729" ht="11.25" customHeight="1">
      <c r="A1729" s="236"/>
      <c r="B1729" s="119"/>
      <c r="C1729" s="119"/>
      <c r="D1729" s="119"/>
      <c r="E1729" s="119"/>
      <c r="F1729" s="119"/>
      <c r="G1729" s="119"/>
      <c r="H1729" s="120"/>
    </row>
    <row r="1730" ht="15.75" customHeight="1">
      <c r="A1730" s="26"/>
      <c r="B1730" s="262" t="s">
        <v>919</v>
      </c>
      <c r="C1730" s="263"/>
      <c r="D1730" s="263"/>
      <c r="E1730" s="263"/>
      <c r="F1730" s="263"/>
      <c r="G1730" s="263"/>
      <c r="H1730" s="264"/>
    </row>
    <row r="1731" ht="15.75" customHeight="1">
      <c r="A1731" s="265" t="b">
        <v>0</v>
      </c>
      <c r="B1731" s="52" t="s">
        <v>919</v>
      </c>
      <c r="C1731" s="52" t="s">
        <v>14</v>
      </c>
      <c r="D1731" s="52">
        <v>2020.0</v>
      </c>
      <c r="E1731" s="42" t="s">
        <v>920</v>
      </c>
      <c r="F1731" s="53" t="s">
        <v>921</v>
      </c>
      <c r="G1731" s="71">
        <v>0.75</v>
      </c>
      <c r="H1731" s="44">
        <v>110.0</v>
      </c>
    </row>
    <row r="1732" ht="15.75" customHeight="1">
      <c r="A1732" s="266" t="b">
        <v>0</v>
      </c>
      <c r="B1732" s="47" t="s">
        <v>919</v>
      </c>
      <c r="C1732" s="47" t="s">
        <v>14</v>
      </c>
      <c r="D1732" s="47">
        <v>2021.0</v>
      </c>
      <c r="E1732" s="49" t="s">
        <v>920</v>
      </c>
      <c r="F1732" s="48" t="s">
        <v>922</v>
      </c>
      <c r="G1732" s="71">
        <v>0.75</v>
      </c>
      <c r="H1732" s="59">
        <v>55.0</v>
      </c>
    </row>
    <row r="1733" ht="15.75" customHeight="1">
      <c r="A1733" s="36" t="b">
        <v>0</v>
      </c>
      <c r="B1733" s="52" t="s">
        <v>919</v>
      </c>
      <c r="C1733" s="52" t="s">
        <v>14</v>
      </c>
      <c r="D1733" s="40">
        <v>2015.0</v>
      </c>
      <c r="E1733" s="42" t="s">
        <v>923</v>
      </c>
      <c r="F1733" s="42" t="s">
        <v>924</v>
      </c>
      <c r="G1733" s="71">
        <v>0.75</v>
      </c>
      <c r="H1733" s="44">
        <v>740.0</v>
      </c>
    </row>
    <row r="1734" ht="15.75" customHeight="1">
      <c r="A1734" s="45" t="b">
        <v>0</v>
      </c>
      <c r="B1734" s="47" t="s">
        <v>919</v>
      </c>
      <c r="C1734" s="47" t="s">
        <v>14</v>
      </c>
      <c r="D1734" s="72">
        <v>2001.0</v>
      </c>
      <c r="E1734" s="49" t="s">
        <v>923</v>
      </c>
      <c r="F1734" s="49" t="s">
        <v>925</v>
      </c>
      <c r="G1734" s="71">
        <v>0.75</v>
      </c>
      <c r="H1734" s="59">
        <v>1235.0</v>
      </c>
    </row>
    <row r="1735" ht="15.75" customHeight="1">
      <c r="A1735" s="36" t="b">
        <v>0</v>
      </c>
      <c r="B1735" s="52" t="s">
        <v>919</v>
      </c>
      <c r="C1735" s="52" t="s">
        <v>14</v>
      </c>
      <c r="D1735" s="40">
        <v>2009.0</v>
      </c>
      <c r="E1735" s="42" t="s">
        <v>926</v>
      </c>
      <c r="F1735" s="42" t="s">
        <v>927</v>
      </c>
      <c r="G1735" s="71">
        <v>0.75</v>
      </c>
      <c r="H1735" s="44">
        <v>520.0</v>
      </c>
    </row>
    <row r="1736" ht="15.75" customHeight="1">
      <c r="A1736" s="45" t="b">
        <v>0</v>
      </c>
      <c r="B1736" s="47" t="s">
        <v>919</v>
      </c>
      <c r="C1736" s="47" t="s">
        <v>14</v>
      </c>
      <c r="D1736" s="72">
        <v>1993.0</v>
      </c>
      <c r="E1736" s="49" t="s">
        <v>926</v>
      </c>
      <c r="F1736" s="49" t="s">
        <v>928</v>
      </c>
      <c r="G1736" s="71">
        <v>0.75</v>
      </c>
      <c r="H1736" s="59">
        <v>860.0</v>
      </c>
    </row>
    <row r="1737" ht="15.75" customHeight="1">
      <c r="A1737" s="36" t="b">
        <v>0</v>
      </c>
      <c r="B1737" s="52" t="s">
        <v>919</v>
      </c>
      <c r="C1737" s="52" t="s">
        <v>14</v>
      </c>
      <c r="D1737" s="40">
        <v>1999.0</v>
      </c>
      <c r="E1737" s="42" t="s">
        <v>926</v>
      </c>
      <c r="F1737" s="42" t="s">
        <v>928</v>
      </c>
      <c r="G1737" s="71">
        <v>0.75</v>
      </c>
      <c r="H1737" s="44">
        <v>860.0</v>
      </c>
    </row>
    <row r="1738" ht="15.75" customHeight="1">
      <c r="A1738" s="45" t="b">
        <v>0</v>
      </c>
      <c r="B1738" s="47" t="s">
        <v>919</v>
      </c>
      <c r="C1738" s="47" t="s">
        <v>14</v>
      </c>
      <c r="D1738" s="72">
        <v>2017.0</v>
      </c>
      <c r="E1738" s="49" t="s">
        <v>926</v>
      </c>
      <c r="F1738" s="49" t="s">
        <v>928</v>
      </c>
      <c r="G1738" s="71">
        <v>0.75</v>
      </c>
      <c r="H1738" s="59">
        <v>835.0</v>
      </c>
    </row>
    <row r="1739" ht="15.75" customHeight="1">
      <c r="A1739" s="36" t="b">
        <v>0</v>
      </c>
      <c r="B1739" s="52" t="s">
        <v>919</v>
      </c>
      <c r="C1739" s="52" t="s">
        <v>14</v>
      </c>
      <c r="D1739" s="40">
        <v>2015.0</v>
      </c>
      <c r="E1739" s="267" t="s">
        <v>926</v>
      </c>
      <c r="F1739" s="267" t="s">
        <v>928</v>
      </c>
      <c r="G1739" s="71">
        <v>0.75</v>
      </c>
      <c r="H1739" s="83">
        <v>1010.0</v>
      </c>
    </row>
    <row r="1740" ht="15.75" customHeight="1">
      <c r="A1740" s="45" t="b">
        <v>0</v>
      </c>
      <c r="B1740" s="72" t="s">
        <v>919</v>
      </c>
      <c r="C1740" s="72" t="s">
        <v>14</v>
      </c>
      <c r="D1740" s="72">
        <v>2017.0</v>
      </c>
      <c r="E1740" s="268" t="s">
        <v>926</v>
      </c>
      <c r="F1740" s="268" t="s">
        <v>928</v>
      </c>
      <c r="G1740" s="71">
        <v>0.75</v>
      </c>
      <c r="H1740" s="65">
        <v>990.0</v>
      </c>
    </row>
    <row r="1741" ht="15.75" customHeight="1">
      <c r="A1741" s="36" t="b">
        <v>0</v>
      </c>
      <c r="B1741" s="40" t="s">
        <v>919</v>
      </c>
      <c r="C1741" s="40" t="s">
        <v>14</v>
      </c>
      <c r="D1741" s="40">
        <v>2006.0</v>
      </c>
      <c r="E1741" s="267" t="s">
        <v>929</v>
      </c>
      <c r="F1741" s="267" t="s">
        <v>930</v>
      </c>
      <c r="G1741" s="71">
        <v>0.75</v>
      </c>
      <c r="H1741" s="63">
        <v>335.0</v>
      </c>
    </row>
    <row r="1742" ht="15.75" customHeight="1">
      <c r="A1742" s="45" t="b">
        <v>0</v>
      </c>
      <c r="B1742" s="72" t="s">
        <v>919</v>
      </c>
      <c r="C1742" s="72" t="s">
        <v>14</v>
      </c>
      <c r="D1742" s="72">
        <v>2006.0</v>
      </c>
      <c r="E1742" s="268" t="s">
        <v>929</v>
      </c>
      <c r="F1742" s="268" t="s">
        <v>931</v>
      </c>
      <c r="G1742" s="50">
        <v>0.75</v>
      </c>
      <c r="H1742" s="70">
        <v>335.0</v>
      </c>
    </row>
    <row r="1743" ht="11.25" customHeight="1">
      <c r="A1743" s="236"/>
      <c r="B1743" s="119"/>
      <c r="C1743" s="119"/>
      <c r="D1743" s="119"/>
      <c r="E1743" s="119"/>
      <c r="F1743" s="119"/>
      <c r="G1743" s="119"/>
      <c r="H1743" s="120"/>
    </row>
    <row r="1744" ht="15.75" customHeight="1">
      <c r="A1744" s="45" t="b">
        <v>0</v>
      </c>
      <c r="B1744" s="72" t="s">
        <v>919</v>
      </c>
      <c r="C1744" s="72" t="s">
        <v>389</v>
      </c>
      <c r="D1744" s="72">
        <v>2018.0</v>
      </c>
      <c r="E1744" s="268" t="s">
        <v>932</v>
      </c>
      <c r="F1744" s="268" t="s">
        <v>933</v>
      </c>
      <c r="G1744" s="69">
        <v>0.75</v>
      </c>
      <c r="H1744" s="70">
        <v>505.0</v>
      </c>
    </row>
    <row r="1745" ht="15.75" hidden="1" customHeight="1">
      <c r="A1745" s="269"/>
      <c r="B1745" s="270"/>
      <c r="C1745" s="270"/>
      <c r="D1745" s="270"/>
      <c r="E1745" s="270"/>
      <c r="F1745" s="270"/>
      <c r="G1745" s="270"/>
      <c r="H1745" s="271"/>
    </row>
    <row r="1746" ht="15.75" hidden="1" customHeight="1">
      <c r="A1746" s="272"/>
      <c r="B1746" s="273"/>
      <c r="C1746" s="273"/>
      <c r="D1746" s="273"/>
      <c r="E1746" s="273"/>
      <c r="F1746" s="273"/>
      <c r="G1746" s="273"/>
      <c r="H1746" s="274"/>
    </row>
    <row r="1747" ht="15.75" hidden="1" customHeight="1">
      <c r="A1747" s="269"/>
      <c r="B1747" s="270"/>
      <c r="C1747" s="270"/>
      <c r="D1747" s="270"/>
      <c r="E1747" s="270"/>
      <c r="F1747" s="270"/>
      <c r="G1747" s="270"/>
      <c r="H1747" s="271"/>
    </row>
    <row r="1748" ht="15.75" hidden="1" customHeight="1">
      <c r="A1748" s="272"/>
      <c r="B1748" s="273"/>
      <c r="C1748" s="273"/>
      <c r="D1748" s="273"/>
      <c r="E1748" s="273"/>
      <c r="F1748" s="273"/>
      <c r="G1748" s="273"/>
      <c r="H1748" s="274"/>
    </row>
    <row r="1749" ht="11.25" customHeight="1">
      <c r="A1749" s="236"/>
      <c r="B1749" s="119"/>
      <c r="C1749" s="119"/>
      <c r="D1749" s="119"/>
      <c r="E1749" s="119"/>
      <c r="F1749" s="119"/>
      <c r="G1749" s="119"/>
      <c r="H1749" s="120"/>
    </row>
    <row r="1750" ht="15.75" customHeight="1">
      <c r="A1750" s="275"/>
      <c r="B1750" s="262" t="s">
        <v>934</v>
      </c>
      <c r="C1750" s="263"/>
      <c r="D1750" s="263"/>
      <c r="E1750" s="263"/>
      <c r="F1750" s="263"/>
      <c r="G1750" s="263"/>
      <c r="H1750" s="264"/>
    </row>
    <row r="1751" ht="15.75" customHeight="1">
      <c r="A1751" s="36" t="b">
        <v>0</v>
      </c>
      <c r="B1751" s="40" t="s">
        <v>934</v>
      </c>
      <c r="C1751" s="40" t="s">
        <v>14</v>
      </c>
      <c r="D1751" s="40">
        <v>2019.0</v>
      </c>
      <c r="E1751" s="267" t="s">
        <v>935</v>
      </c>
      <c r="F1751" s="267" t="s">
        <v>936</v>
      </c>
      <c r="G1751" s="106">
        <v>0.75</v>
      </c>
      <c r="H1751" s="75">
        <v>415.0</v>
      </c>
    </row>
    <row r="1752" ht="11.25" customHeight="1">
      <c r="A1752" s="236"/>
      <c r="B1752" s="119"/>
      <c r="C1752" s="119"/>
      <c r="D1752" s="119"/>
      <c r="E1752" s="119"/>
      <c r="F1752" s="119"/>
      <c r="G1752" s="119"/>
      <c r="H1752" s="120"/>
    </row>
    <row r="1753" ht="15.75" customHeight="1">
      <c r="A1753" s="26"/>
      <c r="B1753" s="262" t="s">
        <v>937</v>
      </c>
      <c r="C1753" s="263"/>
      <c r="D1753" s="263"/>
      <c r="E1753" s="263"/>
      <c r="F1753" s="263"/>
      <c r="G1753" s="263"/>
      <c r="H1753" s="264"/>
    </row>
    <row r="1754" ht="15.75" customHeight="1">
      <c r="A1754" s="36" t="b">
        <v>0</v>
      </c>
      <c r="B1754" s="52" t="s">
        <v>937</v>
      </c>
      <c r="C1754" s="40" t="s">
        <v>14</v>
      </c>
      <c r="D1754" s="40">
        <v>2019.0</v>
      </c>
      <c r="E1754" s="276" t="s">
        <v>938</v>
      </c>
      <c r="F1754" s="276" t="s">
        <v>939</v>
      </c>
      <c r="G1754" s="106">
        <v>0.75</v>
      </c>
      <c r="H1754" s="75">
        <v>255.0</v>
      </c>
    </row>
    <row r="1755" ht="15.75" customHeight="1">
      <c r="A1755" s="45" t="b">
        <v>0</v>
      </c>
      <c r="B1755" s="47" t="s">
        <v>937</v>
      </c>
      <c r="C1755" s="72" t="s">
        <v>14</v>
      </c>
      <c r="D1755" s="47">
        <v>2020.0</v>
      </c>
      <c r="E1755" s="277" t="s">
        <v>938</v>
      </c>
      <c r="F1755" s="277" t="s">
        <v>939</v>
      </c>
      <c r="G1755" s="108">
        <v>0.75</v>
      </c>
      <c r="H1755" s="61">
        <v>245.0</v>
      </c>
    </row>
    <row r="1756" ht="15.75" customHeight="1">
      <c r="A1756" s="36" t="b">
        <v>0</v>
      </c>
      <c r="B1756" s="52" t="s">
        <v>937</v>
      </c>
      <c r="C1756" s="40" t="s">
        <v>14</v>
      </c>
      <c r="D1756" s="52">
        <v>2021.0</v>
      </c>
      <c r="E1756" s="276" t="s">
        <v>938</v>
      </c>
      <c r="F1756" s="276" t="s">
        <v>939</v>
      </c>
      <c r="G1756" s="106">
        <v>0.75</v>
      </c>
      <c r="H1756" s="75">
        <v>270.0</v>
      </c>
    </row>
    <row r="1757" ht="15.75" customHeight="1">
      <c r="A1757" s="45" t="b">
        <v>0</v>
      </c>
      <c r="B1757" s="47" t="s">
        <v>937</v>
      </c>
      <c r="C1757" s="72" t="s">
        <v>14</v>
      </c>
      <c r="D1757" s="47">
        <v>2009.0</v>
      </c>
      <c r="E1757" s="277" t="s">
        <v>940</v>
      </c>
      <c r="F1757" s="277" t="s">
        <v>941</v>
      </c>
      <c r="G1757" s="108">
        <v>0.75</v>
      </c>
      <c r="H1757" s="61">
        <v>225.0</v>
      </c>
    </row>
    <row r="1758" ht="15.75" customHeight="1">
      <c r="A1758" s="36" t="b">
        <v>0</v>
      </c>
      <c r="B1758" s="52" t="s">
        <v>937</v>
      </c>
      <c r="C1758" s="40" t="s">
        <v>14</v>
      </c>
      <c r="D1758" s="52">
        <v>2019.0</v>
      </c>
      <c r="E1758" s="276" t="s">
        <v>940</v>
      </c>
      <c r="F1758" s="276" t="s">
        <v>941</v>
      </c>
      <c r="G1758" s="106">
        <v>0.75</v>
      </c>
      <c r="H1758" s="75">
        <v>200.0</v>
      </c>
    </row>
    <row r="1759" ht="15.75" customHeight="1">
      <c r="A1759" s="45" t="b">
        <v>0</v>
      </c>
      <c r="B1759" s="47" t="s">
        <v>937</v>
      </c>
      <c r="C1759" s="72" t="s">
        <v>14</v>
      </c>
      <c r="D1759" s="47">
        <v>2020.0</v>
      </c>
      <c r="E1759" s="277" t="s">
        <v>940</v>
      </c>
      <c r="F1759" s="277" t="s">
        <v>941</v>
      </c>
      <c r="G1759" s="108">
        <v>0.75</v>
      </c>
      <c r="H1759" s="61">
        <v>240.0</v>
      </c>
    </row>
    <row r="1760" ht="11.25" customHeight="1">
      <c r="A1760" s="236"/>
      <c r="B1760" s="119"/>
      <c r="C1760" s="119"/>
      <c r="D1760" s="119"/>
      <c r="E1760" s="119"/>
      <c r="F1760" s="119"/>
      <c r="G1760" s="119"/>
      <c r="H1760" s="120"/>
    </row>
    <row r="1761" ht="15.75" customHeight="1">
      <c r="A1761" s="26"/>
      <c r="B1761" s="278" t="s">
        <v>942</v>
      </c>
      <c r="C1761" s="238"/>
      <c r="D1761" s="238"/>
      <c r="E1761" s="238"/>
      <c r="F1761" s="238"/>
      <c r="G1761" s="238"/>
      <c r="H1761" s="239"/>
    </row>
    <row r="1762" ht="15.75" customHeight="1">
      <c r="A1762" s="116" t="b">
        <v>0</v>
      </c>
      <c r="B1762" s="139" t="s">
        <v>942</v>
      </c>
      <c r="C1762" s="139" t="s">
        <v>14</v>
      </c>
      <c r="D1762" s="160">
        <v>2021.0</v>
      </c>
      <c r="E1762" s="161" t="s">
        <v>943</v>
      </c>
      <c r="F1762" s="191" t="s">
        <v>944</v>
      </c>
      <c r="G1762" s="142">
        <v>0.75</v>
      </c>
      <c r="H1762" s="143">
        <v>140.0</v>
      </c>
    </row>
    <row r="1763" ht="15.75" customHeight="1">
      <c r="A1763" s="116" t="b">
        <v>0</v>
      </c>
      <c r="B1763" s="139" t="s">
        <v>942</v>
      </c>
      <c r="C1763" s="139" t="s">
        <v>14</v>
      </c>
      <c r="D1763" s="160">
        <v>2021.0</v>
      </c>
      <c r="E1763" s="161" t="s">
        <v>943</v>
      </c>
      <c r="F1763" s="191" t="s">
        <v>945</v>
      </c>
      <c r="G1763" s="142">
        <v>0.75</v>
      </c>
      <c r="H1763" s="143">
        <v>230.0</v>
      </c>
    </row>
    <row r="1764" ht="15.75" customHeight="1">
      <c r="A1764" s="116" t="b">
        <v>0</v>
      </c>
      <c r="B1764" s="144" t="s">
        <v>942</v>
      </c>
      <c r="C1764" s="144" t="s">
        <v>321</v>
      </c>
      <c r="D1764" s="145">
        <v>2023.0</v>
      </c>
      <c r="E1764" s="146" t="s">
        <v>943</v>
      </c>
      <c r="F1764" s="235" t="s">
        <v>946</v>
      </c>
      <c r="G1764" s="129">
        <v>0.75</v>
      </c>
      <c r="H1764" s="148">
        <v>75.0</v>
      </c>
    </row>
    <row r="1765" ht="11.25" customHeight="1">
      <c r="A1765" s="279"/>
      <c r="B1765" s="280"/>
      <c r="C1765" s="280"/>
      <c r="D1765" s="280"/>
      <c r="E1765" s="280"/>
      <c r="F1765" s="280"/>
      <c r="G1765" s="280"/>
      <c r="H1765" s="281"/>
    </row>
    <row r="1766" ht="15.75" customHeight="1">
      <c r="A1766" s="116" t="b">
        <v>0</v>
      </c>
      <c r="B1766" s="144" t="s">
        <v>942</v>
      </c>
      <c r="C1766" s="204" t="s">
        <v>389</v>
      </c>
      <c r="D1766" s="145">
        <v>2021.0</v>
      </c>
      <c r="E1766" s="146" t="s">
        <v>943</v>
      </c>
      <c r="F1766" s="282" t="s">
        <v>947</v>
      </c>
      <c r="G1766" s="129">
        <v>0.75</v>
      </c>
      <c r="H1766" s="148">
        <v>90.0</v>
      </c>
    </row>
    <row r="1767" ht="15.75" customHeight="1">
      <c r="A1767" s="116" t="b">
        <v>0</v>
      </c>
      <c r="B1767" s="144" t="s">
        <v>942</v>
      </c>
      <c r="C1767" s="144" t="s">
        <v>389</v>
      </c>
      <c r="D1767" s="145">
        <v>2022.0</v>
      </c>
      <c r="E1767" s="146" t="s">
        <v>943</v>
      </c>
      <c r="F1767" s="235" t="s">
        <v>948</v>
      </c>
      <c r="G1767" s="129">
        <v>0.75</v>
      </c>
      <c r="H1767" s="148">
        <v>140.0</v>
      </c>
    </row>
    <row r="1768" ht="15.75" customHeight="1">
      <c r="A1768" s="116" t="b">
        <v>0</v>
      </c>
      <c r="B1768" s="139" t="s">
        <v>942</v>
      </c>
      <c r="C1768" s="139" t="s">
        <v>389</v>
      </c>
      <c r="D1768" s="160">
        <v>2020.0</v>
      </c>
      <c r="E1768" s="161" t="s">
        <v>943</v>
      </c>
      <c r="F1768" s="283" t="s">
        <v>949</v>
      </c>
      <c r="G1768" s="142">
        <v>0.75</v>
      </c>
      <c r="H1768" s="143">
        <v>150.0</v>
      </c>
    </row>
    <row r="1769" ht="11.25" customHeight="1">
      <c r="A1769" s="236"/>
      <c r="B1769" s="119"/>
      <c r="C1769" s="119"/>
      <c r="D1769" s="119"/>
      <c r="E1769" s="119"/>
      <c r="F1769" s="119"/>
      <c r="G1769" s="119"/>
      <c r="H1769" s="120"/>
    </row>
    <row r="1770" ht="15.75" customHeight="1">
      <c r="A1770" s="284"/>
      <c r="B1770" s="262" t="s">
        <v>950</v>
      </c>
      <c r="C1770" s="285"/>
      <c r="D1770" s="285"/>
      <c r="E1770" s="285"/>
      <c r="F1770" s="285"/>
      <c r="G1770" s="285"/>
      <c r="H1770" s="286"/>
    </row>
    <row r="1771" ht="15.75" customHeight="1">
      <c r="A1771" s="116" t="b">
        <v>0</v>
      </c>
      <c r="B1771" s="39" t="s">
        <v>950</v>
      </c>
      <c r="C1771" s="106" t="s">
        <v>389</v>
      </c>
      <c r="D1771" s="40">
        <v>2018.0</v>
      </c>
      <c r="E1771" s="42" t="s">
        <v>951</v>
      </c>
      <c r="F1771" s="42" t="s">
        <v>952</v>
      </c>
      <c r="G1771" s="71">
        <v>0.375</v>
      </c>
      <c r="H1771" s="44">
        <v>600.0</v>
      </c>
    </row>
    <row r="1772" ht="15.75" customHeight="1">
      <c r="A1772" s="116" t="b">
        <v>0</v>
      </c>
      <c r="B1772" s="287" t="s">
        <v>950</v>
      </c>
      <c r="C1772" s="288" t="s">
        <v>389</v>
      </c>
      <c r="D1772" s="289">
        <v>1980.0</v>
      </c>
      <c r="E1772" s="290" t="s">
        <v>951</v>
      </c>
      <c r="F1772" s="290" t="s">
        <v>953</v>
      </c>
      <c r="G1772" s="291">
        <v>0.375</v>
      </c>
      <c r="H1772" s="292">
        <v>2500.0</v>
      </c>
    </row>
    <row r="1773" ht="15.75" customHeight="1">
      <c r="A1773" s="116" t="b">
        <v>0</v>
      </c>
      <c r="B1773" s="39" t="s">
        <v>950</v>
      </c>
      <c r="C1773" s="106" t="s">
        <v>389</v>
      </c>
      <c r="D1773" s="40">
        <v>1997.0</v>
      </c>
      <c r="E1773" s="42" t="s">
        <v>951</v>
      </c>
      <c r="F1773" s="42" t="s">
        <v>953</v>
      </c>
      <c r="G1773" s="71">
        <v>0.75</v>
      </c>
      <c r="H1773" s="44">
        <v>4250.0</v>
      </c>
    </row>
    <row r="1774" ht="15.75" customHeight="1">
      <c r="A1774" s="116" t="b">
        <v>0</v>
      </c>
      <c r="B1774" s="287" t="s">
        <v>950</v>
      </c>
      <c r="C1774" s="288" t="s">
        <v>389</v>
      </c>
      <c r="D1774" s="289">
        <v>1980.0</v>
      </c>
      <c r="E1774" s="290" t="s">
        <v>951</v>
      </c>
      <c r="F1774" s="290" t="s">
        <v>954</v>
      </c>
      <c r="G1774" s="291">
        <v>0.75</v>
      </c>
      <c r="H1774" s="292">
        <v>6510.0</v>
      </c>
    </row>
    <row r="1775" ht="18.0" customHeight="1">
      <c r="A1775" s="116" t="b">
        <v>0</v>
      </c>
      <c r="B1775" s="39" t="s">
        <v>950</v>
      </c>
      <c r="C1775" s="106" t="s">
        <v>389</v>
      </c>
      <c r="D1775" s="40">
        <v>1980.0</v>
      </c>
      <c r="E1775" s="42" t="s">
        <v>951</v>
      </c>
      <c r="F1775" s="42" t="s">
        <v>954</v>
      </c>
      <c r="G1775" s="71">
        <v>0.375</v>
      </c>
      <c r="H1775" s="44">
        <v>3780.0</v>
      </c>
    </row>
    <row r="1776" ht="18.0" customHeight="1">
      <c r="A1776" s="116" t="b">
        <v>0</v>
      </c>
      <c r="B1776" s="287" t="s">
        <v>950</v>
      </c>
      <c r="C1776" s="288" t="s">
        <v>389</v>
      </c>
      <c r="D1776" s="289">
        <v>1996.0</v>
      </c>
      <c r="E1776" s="290" t="s">
        <v>951</v>
      </c>
      <c r="F1776" s="290" t="s">
        <v>954</v>
      </c>
      <c r="G1776" s="291">
        <v>0.75</v>
      </c>
      <c r="H1776" s="292">
        <v>7450.0</v>
      </c>
    </row>
    <row r="1777" ht="18.0" customHeight="1">
      <c r="A1777" s="116" t="b">
        <v>0</v>
      </c>
      <c r="B1777" s="39" t="s">
        <v>950</v>
      </c>
      <c r="C1777" s="106" t="s">
        <v>389</v>
      </c>
      <c r="D1777" s="40">
        <v>1976.0</v>
      </c>
      <c r="E1777" s="42" t="s">
        <v>951</v>
      </c>
      <c r="F1777" s="42" t="s">
        <v>955</v>
      </c>
      <c r="G1777" s="71">
        <v>0.75</v>
      </c>
      <c r="H1777" s="44">
        <v>1425.0</v>
      </c>
    </row>
    <row r="1778" ht="18.0" customHeight="1">
      <c r="A1778" s="116" t="b">
        <v>0</v>
      </c>
      <c r="B1778" s="287" t="s">
        <v>950</v>
      </c>
      <c r="C1778" s="288" t="s">
        <v>389</v>
      </c>
      <c r="D1778" s="289">
        <v>2013.0</v>
      </c>
      <c r="E1778" s="290" t="s">
        <v>951</v>
      </c>
      <c r="F1778" s="290" t="s">
        <v>955</v>
      </c>
      <c r="G1778" s="291">
        <v>0.75</v>
      </c>
      <c r="H1778" s="292">
        <v>485.0</v>
      </c>
    </row>
    <row r="1779" ht="18.0" customHeight="1">
      <c r="A1779" s="116" t="b">
        <v>0</v>
      </c>
      <c r="B1779" s="39" t="s">
        <v>950</v>
      </c>
      <c r="C1779" s="106" t="s">
        <v>389</v>
      </c>
      <c r="D1779" s="40">
        <v>2005.0</v>
      </c>
      <c r="E1779" s="42" t="s">
        <v>951</v>
      </c>
      <c r="F1779" s="42" t="s">
        <v>956</v>
      </c>
      <c r="G1779" s="71">
        <v>0.75</v>
      </c>
      <c r="H1779" s="44">
        <v>19790.0</v>
      </c>
    </row>
    <row r="1780" ht="18.0" customHeight="1">
      <c r="A1780" s="116" t="b">
        <v>0</v>
      </c>
      <c r="B1780" s="287" t="s">
        <v>950</v>
      </c>
      <c r="C1780" s="288" t="s">
        <v>389</v>
      </c>
      <c r="D1780" s="289">
        <v>2018.0</v>
      </c>
      <c r="E1780" s="290" t="s">
        <v>951</v>
      </c>
      <c r="F1780" s="290" t="s">
        <v>956</v>
      </c>
      <c r="G1780" s="291">
        <v>0.375</v>
      </c>
      <c r="H1780" s="292">
        <v>10370.0</v>
      </c>
    </row>
    <row r="1781" ht="18.0" customHeight="1">
      <c r="A1781" s="116" t="b">
        <v>0</v>
      </c>
      <c r="B1781" s="39" t="s">
        <v>950</v>
      </c>
      <c r="C1781" s="106" t="s">
        <v>389</v>
      </c>
      <c r="D1781" s="40">
        <v>1983.0</v>
      </c>
      <c r="E1781" s="42" t="s">
        <v>957</v>
      </c>
      <c r="F1781" s="42" t="s">
        <v>958</v>
      </c>
      <c r="G1781" s="71">
        <v>0.75</v>
      </c>
      <c r="H1781" s="44">
        <v>2695.0</v>
      </c>
    </row>
    <row r="1782" ht="18.0" customHeight="1">
      <c r="A1782" s="116" t="b">
        <v>0</v>
      </c>
      <c r="B1782" s="287" t="s">
        <v>950</v>
      </c>
      <c r="C1782" s="288" t="s">
        <v>389</v>
      </c>
      <c r="D1782" s="289">
        <v>1989.0</v>
      </c>
      <c r="E1782" s="290" t="s">
        <v>957</v>
      </c>
      <c r="F1782" s="290" t="s">
        <v>959</v>
      </c>
      <c r="G1782" s="291">
        <v>0.75</v>
      </c>
      <c r="H1782" s="292">
        <v>9430.0</v>
      </c>
    </row>
    <row r="1783" ht="18.0" customHeight="1">
      <c r="A1783" s="200" t="b">
        <v>0</v>
      </c>
      <c r="B1783" s="121" t="s">
        <v>950</v>
      </c>
      <c r="C1783" s="194" t="s">
        <v>389</v>
      </c>
      <c r="D1783" s="149">
        <v>2011.0</v>
      </c>
      <c r="E1783" s="124" t="s">
        <v>960</v>
      </c>
      <c r="F1783" s="125" t="s">
        <v>961</v>
      </c>
      <c r="G1783" s="293">
        <v>0.75</v>
      </c>
      <c r="H1783" s="130">
        <v>615.0</v>
      </c>
    </row>
    <row r="1784" ht="18.0" customHeight="1">
      <c r="A1784" s="200" t="b">
        <v>0</v>
      </c>
      <c r="B1784" s="121" t="s">
        <v>950</v>
      </c>
      <c r="C1784" s="194" t="s">
        <v>389</v>
      </c>
      <c r="D1784" s="149">
        <v>2021.0</v>
      </c>
      <c r="E1784" s="124" t="s">
        <v>960</v>
      </c>
      <c r="F1784" s="125" t="s">
        <v>961</v>
      </c>
      <c r="G1784" s="149">
        <v>0.75</v>
      </c>
      <c r="H1784" s="130">
        <v>615.0</v>
      </c>
    </row>
    <row r="1785" ht="11.25" customHeight="1">
      <c r="A1785" s="236"/>
      <c r="B1785" s="119"/>
      <c r="C1785" s="119"/>
      <c r="D1785" s="119"/>
      <c r="E1785" s="119"/>
      <c r="F1785" s="119"/>
      <c r="G1785" s="119"/>
      <c r="H1785" s="120"/>
    </row>
    <row r="1786" ht="15.75" customHeight="1">
      <c r="A1786" s="26"/>
      <c r="B1786" s="278" t="s">
        <v>962</v>
      </c>
      <c r="C1786" s="285"/>
      <c r="D1786" s="285"/>
      <c r="E1786" s="285"/>
      <c r="F1786" s="285"/>
      <c r="G1786" s="285"/>
      <c r="H1786" s="286"/>
    </row>
    <row r="1787" ht="15.75" customHeight="1">
      <c r="A1787" s="265" t="b">
        <v>0</v>
      </c>
      <c r="B1787" s="106" t="s">
        <v>963</v>
      </c>
      <c r="C1787" s="52" t="s">
        <v>14</v>
      </c>
      <c r="D1787" s="52">
        <v>1993.0</v>
      </c>
      <c r="E1787" s="42" t="s">
        <v>964</v>
      </c>
      <c r="F1787" s="53" t="s">
        <v>965</v>
      </c>
      <c r="G1787" s="71">
        <v>0.75</v>
      </c>
      <c r="H1787" s="44">
        <v>850.0</v>
      </c>
    </row>
    <row r="1788" ht="15.75" customHeight="1">
      <c r="A1788" s="294" t="b">
        <v>0</v>
      </c>
      <c r="B1788" s="288" t="s">
        <v>963</v>
      </c>
      <c r="C1788" s="289" t="s">
        <v>14</v>
      </c>
      <c r="D1788" s="295">
        <v>2020.0</v>
      </c>
      <c r="E1788" s="296" t="s">
        <v>966</v>
      </c>
      <c r="F1788" s="296" t="s">
        <v>967</v>
      </c>
      <c r="G1788" s="291">
        <v>0.75</v>
      </c>
      <c r="H1788" s="292">
        <v>90.0</v>
      </c>
    </row>
    <row r="1789" ht="15.75" customHeight="1">
      <c r="A1789" s="36" t="b">
        <v>0</v>
      </c>
      <c r="B1789" s="106" t="s">
        <v>968</v>
      </c>
      <c r="C1789" s="40" t="s">
        <v>14</v>
      </c>
      <c r="D1789" s="40">
        <v>2012.0</v>
      </c>
      <c r="E1789" s="42" t="s">
        <v>969</v>
      </c>
      <c r="F1789" s="297" t="s">
        <v>970</v>
      </c>
      <c r="G1789" s="54">
        <v>0.75</v>
      </c>
      <c r="H1789" s="44">
        <v>855.0</v>
      </c>
    </row>
    <row r="1790" ht="18.0" customHeight="1">
      <c r="A1790" s="294" t="b">
        <v>0</v>
      </c>
      <c r="B1790" s="288" t="s">
        <v>968</v>
      </c>
      <c r="C1790" s="289" t="s">
        <v>14</v>
      </c>
      <c r="D1790" s="289">
        <v>2000.0</v>
      </c>
      <c r="E1790" s="290" t="s">
        <v>969</v>
      </c>
      <c r="F1790" s="290" t="s">
        <v>971</v>
      </c>
      <c r="G1790" s="298">
        <v>0.75</v>
      </c>
      <c r="H1790" s="292">
        <v>2025.0</v>
      </c>
    </row>
    <row r="1791" ht="18.0" customHeight="1">
      <c r="A1791" s="36" t="b">
        <v>0</v>
      </c>
      <c r="B1791" s="106" t="s">
        <v>968</v>
      </c>
      <c r="C1791" s="40" t="s">
        <v>14</v>
      </c>
      <c r="D1791" s="40">
        <v>1988.0</v>
      </c>
      <c r="E1791" s="42" t="s">
        <v>969</v>
      </c>
      <c r="F1791" s="42" t="s">
        <v>972</v>
      </c>
      <c r="G1791" s="54">
        <v>0.75</v>
      </c>
      <c r="H1791" s="44">
        <v>1895.0</v>
      </c>
    </row>
    <row r="1792" ht="18.0" customHeight="1">
      <c r="A1792" s="294" t="b">
        <v>0</v>
      </c>
      <c r="B1792" s="288" t="s">
        <v>968</v>
      </c>
      <c r="C1792" s="289" t="s">
        <v>14</v>
      </c>
      <c r="D1792" s="289">
        <v>1996.0</v>
      </c>
      <c r="E1792" s="290" t="s">
        <v>969</v>
      </c>
      <c r="F1792" s="290" t="s">
        <v>973</v>
      </c>
      <c r="G1792" s="298">
        <v>0.75</v>
      </c>
      <c r="H1792" s="292">
        <v>800.0</v>
      </c>
    </row>
    <row r="1793" ht="18.0" customHeight="1">
      <c r="A1793" s="36" t="b">
        <v>0</v>
      </c>
      <c r="B1793" s="106" t="s">
        <v>968</v>
      </c>
      <c r="C1793" s="40" t="s">
        <v>14</v>
      </c>
      <c r="D1793" s="40">
        <v>1997.0</v>
      </c>
      <c r="E1793" s="42" t="s">
        <v>969</v>
      </c>
      <c r="F1793" s="42" t="s">
        <v>973</v>
      </c>
      <c r="G1793" s="54">
        <v>0.75</v>
      </c>
      <c r="H1793" s="44">
        <v>695.0</v>
      </c>
    </row>
    <row r="1794" ht="18.0" customHeight="1">
      <c r="A1794" s="294" t="b">
        <v>0</v>
      </c>
      <c r="B1794" s="288" t="s">
        <v>968</v>
      </c>
      <c r="C1794" s="289" t="s">
        <v>14</v>
      </c>
      <c r="D1794" s="289">
        <v>1997.0</v>
      </c>
      <c r="E1794" s="290" t="s">
        <v>969</v>
      </c>
      <c r="F1794" s="290" t="s">
        <v>974</v>
      </c>
      <c r="G1794" s="298">
        <v>0.75</v>
      </c>
      <c r="H1794" s="292">
        <v>755.0</v>
      </c>
    </row>
    <row r="1795" ht="18.0" customHeight="1">
      <c r="A1795" s="36" t="b">
        <v>0</v>
      </c>
      <c r="B1795" s="106" t="s">
        <v>968</v>
      </c>
      <c r="C1795" s="40" t="s">
        <v>14</v>
      </c>
      <c r="D1795" s="40">
        <v>2004.0</v>
      </c>
      <c r="E1795" s="42" t="s">
        <v>975</v>
      </c>
      <c r="F1795" s="42" t="s">
        <v>976</v>
      </c>
      <c r="G1795" s="54">
        <v>0.75</v>
      </c>
      <c r="H1795" s="44">
        <v>485.0</v>
      </c>
    </row>
    <row r="1796" ht="18.0" customHeight="1">
      <c r="A1796" s="294" t="b">
        <v>0</v>
      </c>
      <c r="B1796" s="288" t="s">
        <v>968</v>
      </c>
      <c r="C1796" s="289" t="s">
        <v>14</v>
      </c>
      <c r="D1796" s="289">
        <v>2007.0</v>
      </c>
      <c r="E1796" s="290" t="s">
        <v>975</v>
      </c>
      <c r="F1796" s="290" t="s">
        <v>977</v>
      </c>
      <c r="G1796" s="298">
        <v>0.75</v>
      </c>
      <c r="H1796" s="292">
        <v>520.0</v>
      </c>
    </row>
    <row r="1797" ht="18.0" customHeight="1">
      <c r="A1797" s="36" t="b">
        <v>0</v>
      </c>
      <c r="B1797" s="106" t="s">
        <v>968</v>
      </c>
      <c r="C1797" s="40" t="s">
        <v>14</v>
      </c>
      <c r="D1797" s="40">
        <v>1986.0</v>
      </c>
      <c r="E1797" s="42" t="s">
        <v>975</v>
      </c>
      <c r="F1797" s="42" t="s">
        <v>978</v>
      </c>
      <c r="G1797" s="54">
        <v>0.75</v>
      </c>
      <c r="H1797" s="44">
        <v>770.0</v>
      </c>
    </row>
    <row r="1798" ht="18.0" customHeight="1">
      <c r="A1798" s="294" t="b">
        <v>0</v>
      </c>
      <c r="B1798" s="288" t="s">
        <v>968</v>
      </c>
      <c r="C1798" s="289" t="s">
        <v>14</v>
      </c>
      <c r="D1798" s="289">
        <v>1996.0</v>
      </c>
      <c r="E1798" s="290" t="s">
        <v>975</v>
      </c>
      <c r="F1798" s="290" t="s">
        <v>978</v>
      </c>
      <c r="G1798" s="298">
        <v>0.75</v>
      </c>
      <c r="H1798" s="292">
        <v>790.0</v>
      </c>
    </row>
    <row r="1799" ht="18.0" customHeight="1">
      <c r="A1799" s="36" t="b">
        <v>0</v>
      </c>
      <c r="B1799" s="106" t="s">
        <v>968</v>
      </c>
      <c r="C1799" s="40" t="s">
        <v>14</v>
      </c>
      <c r="D1799" s="40">
        <v>1998.0</v>
      </c>
      <c r="E1799" s="42" t="s">
        <v>975</v>
      </c>
      <c r="F1799" s="42" t="s">
        <v>978</v>
      </c>
      <c r="G1799" s="54">
        <v>0.75</v>
      </c>
      <c r="H1799" s="44">
        <v>715.0</v>
      </c>
    </row>
    <row r="1800" ht="18.0" customHeight="1">
      <c r="A1800" s="294" t="b">
        <v>0</v>
      </c>
      <c r="B1800" s="288" t="s">
        <v>968</v>
      </c>
      <c r="C1800" s="289" t="s">
        <v>14</v>
      </c>
      <c r="D1800" s="289">
        <v>2001.0</v>
      </c>
      <c r="E1800" s="290" t="s">
        <v>975</v>
      </c>
      <c r="F1800" s="290" t="s">
        <v>978</v>
      </c>
      <c r="G1800" s="298">
        <v>0.75</v>
      </c>
      <c r="H1800" s="292">
        <v>790.0</v>
      </c>
    </row>
    <row r="1801" ht="18.0" customHeight="1">
      <c r="A1801" s="36" t="b">
        <v>0</v>
      </c>
      <c r="B1801" s="106" t="s">
        <v>968</v>
      </c>
      <c r="C1801" s="40" t="s">
        <v>14</v>
      </c>
      <c r="D1801" s="40">
        <v>2004.0</v>
      </c>
      <c r="E1801" s="42" t="s">
        <v>975</v>
      </c>
      <c r="F1801" s="42" t="s">
        <v>978</v>
      </c>
      <c r="G1801" s="54">
        <v>0.75</v>
      </c>
      <c r="H1801" s="44">
        <v>765.0</v>
      </c>
    </row>
    <row r="1802" ht="18.0" customHeight="1">
      <c r="A1802" s="294" t="b">
        <v>0</v>
      </c>
      <c r="B1802" s="288" t="s">
        <v>968</v>
      </c>
      <c r="C1802" s="289" t="s">
        <v>14</v>
      </c>
      <c r="D1802" s="289">
        <v>2007.0</v>
      </c>
      <c r="E1802" s="290" t="s">
        <v>975</v>
      </c>
      <c r="F1802" s="290" t="s">
        <v>978</v>
      </c>
      <c r="G1802" s="298">
        <v>0.75</v>
      </c>
      <c r="H1802" s="292">
        <v>760.0</v>
      </c>
    </row>
    <row r="1803" ht="18.0" customHeight="1">
      <c r="A1803" s="36" t="b">
        <v>0</v>
      </c>
      <c r="B1803" s="106" t="s">
        <v>968</v>
      </c>
      <c r="C1803" s="40" t="s">
        <v>14</v>
      </c>
      <c r="D1803" s="40">
        <v>1995.0</v>
      </c>
      <c r="E1803" s="42" t="s">
        <v>975</v>
      </c>
      <c r="F1803" s="42" t="s">
        <v>979</v>
      </c>
      <c r="G1803" s="54">
        <v>0.75</v>
      </c>
      <c r="H1803" s="44">
        <v>480.0</v>
      </c>
    </row>
    <row r="1804" ht="18.0" customHeight="1">
      <c r="A1804" s="294" t="b">
        <v>0</v>
      </c>
      <c r="B1804" s="288" t="s">
        <v>968</v>
      </c>
      <c r="C1804" s="289" t="s">
        <v>14</v>
      </c>
      <c r="D1804" s="289">
        <v>1998.0</v>
      </c>
      <c r="E1804" s="290" t="s">
        <v>975</v>
      </c>
      <c r="F1804" s="290" t="s">
        <v>979</v>
      </c>
      <c r="G1804" s="298">
        <v>0.75</v>
      </c>
      <c r="H1804" s="292">
        <v>480.0</v>
      </c>
    </row>
    <row r="1805" ht="18.0" customHeight="1">
      <c r="A1805" s="36" t="b">
        <v>0</v>
      </c>
      <c r="B1805" s="106" t="s">
        <v>968</v>
      </c>
      <c r="C1805" s="40" t="s">
        <v>14</v>
      </c>
      <c r="D1805" s="40">
        <v>1986.0</v>
      </c>
      <c r="E1805" s="42" t="s">
        <v>975</v>
      </c>
      <c r="F1805" s="42" t="s">
        <v>980</v>
      </c>
      <c r="G1805" s="54">
        <v>0.75</v>
      </c>
      <c r="H1805" s="44">
        <v>800.0</v>
      </c>
    </row>
    <row r="1806" ht="18.0" customHeight="1">
      <c r="A1806" s="294" t="b">
        <v>0</v>
      </c>
      <c r="B1806" s="288" t="s">
        <v>968</v>
      </c>
      <c r="C1806" s="289" t="s">
        <v>14</v>
      </c>
      <c r="D1806" s="289">
        <v>1997.0</v>
      </c>
      <c r="E1806" s="290" t="s">
        <v>975</v>
      </c>
      <c r="F1806" s="290" t="s">
        <v>980</v>
      </c>
      <c r="G1806" s="298">
        <v>0.75</v>
      </c>
      <c r="H1806" s="292">
        <v>1050.0</v>
      </c>
    </row>
    <row r="1807" ht="18.0" customHeight="1">
      <c r="A1807" s="36" t="b">
        <v>0</v>
      </c>
      <c r="B1807" s="106" t="s">
        <v>968</v>
      </c>
      <c r="C1807" s="40" t="s">
        <v>14</v>
      </c>
      <c r="D1807" s="40">
        <v>1985.0</v>
      </c>
      <c r="E1807" s="42" t="s">
        <v>975</v>
      </c>
      <c r="F1807" s="42" t="s">
        <v>981</v>
      </c>
      <c r="G1807" s="54">
        <v>0.75</v>
      </c>
      <c r="H1807" s="44">
        <v>1370.0</v>
      </c>
    </row>
    <row r="1808" ht="18.0" customHeight="1">
      <c r="A1808" s="294" t="b">
        <v>0</v>
      </c>
      <c r="B1808" s="288" t="s">
        <v>968</v>
      </c>
      <c r="C1808" s="289" t="s">
        <v>14</v>
      </c>
      <c r="D1808" s="289">
        <v>1988.0</v>
      </c>
      <c r="E1808" s="290" t="s">
        <v>975</v>
      </c>
      <c r="F1808" s="290" t="s">
        <v>981</v>
      </c>
      <c r="G1808" s="298">
        <v>0.75</v>
      </c>
      <c r="H1808" s="292">
        <v>990.0</v>
      </c>
    </row>
    <row r="1809" ht="18.0" customHeight="1">
      <c r="A1809" s="36" t="b">
        <v>0</v>
      </c>
      <c r="B1809" s="106" t="s">
        <v>968</v>
      </c>
      <c r="C1809" s="40" t="s">
        <v>14</v>
      </c>
      <c r="D1809" s="40">
        <v>2000.0</v>
      </c>
      <c r="E1809" s="42" t="s">
        <v>975</v>
      </c>
      <c r="F1809" s="42" t="s">
        <v>981</v>
      </c>
      <c r="G1809" s="54">
        <v>0.75</v>
      </c>
      <c r="H1809" s="44">
        <v>800.0</v>
      </c>
    </row>
    <row r="1810" ht="18.0" customHeight="1">
      <c r="A1810" s="294" t="b">
        <v>0</v>
      </c>
      <c r="B1810" s="288" t="s">
        <v>968</v>
      </c>
      <c r="C1810" s="289" t="s">
        <v>14</v>
      </c>
      <c r="D1810" s="289">
        <v>1997.0</v>
      </c>
      <c r="E1810" s="290" t="s">
        <v>975</v>
      </c>
      <c r="F1810" s="290" t="s">
        <v>982</v>
      </c>
      <c r="G1810" s="298">
        <v>0.75</v>
      </c>
      <c r="H1810" s="292">
        <v>895.0</v>
      </c>
    </row>
    <row r="1811" ht="18.0" customHeight="1">
      <c r="A1811" s="36" t="b">
        <v>0</v>
      </c>
      <c r="B1811" s="106" t="s">
        <v>968</v>
      </c>
      <c r="C1811" s="40" t="s">
        <v>14</v>
      </c>
      <c r="D1811" s="40">
        <v>2004.0</v>
      </c>
      <c r="E1811" s="42" t="s">
        <v>975</v>
      </c>
      <c r="F1811" s="42" t="s">
        <v>982</v>
      </c>
      <c r="G1811" s="54">
        <v>0.75</v>
      </c>
      <c r="H1811" s="44">
        <v>660.0</v>
      </c>
    </row>
    <row r="1812" ht="18.0" customHeight="1">
      <c r="A1812" s="294" t="b">
        <v>0</v>
      </c>
      <c r="B1812" s="288" t="s">
        <v>968</v>
      </c>
      <c r="C1812" s="289" t="s">
        <v>14</v>
      </c>
      <c r="D1812" s="289">
        <v>2005.0</v>
      </c>
      <c r="E1812" s="290" t="s">
        <v>975</v>
      </c>
      <c r="F1812" s="290" t="s">
        <v>982</v>
      </c>
      <c r="G1812" s="298">
        <v>0.75</v>
      </c>
      <c r="H1812" s="292">
        <v>570.0</v>
      </c>
    </row>
    <row r="1813" ht="15.75" customHeight="1">
      <c r="A1813" s="36" t="b">
        <v>0</v>
      </c>
      <c r="B1813" s="106" t="s">
        <v>968</v>
      </c>
      <c r="C1813" s="40" t="s">
        <v>14</v>
      </c>
      <c r="D1813" s="40">
        <v>2016.0</v>
      </c>
      <c r="E1813" s="42" t="s">
        <v>975</v>
      </c>
      <c r="F1813" s="42" t="s">
        <v>978</v>
      </c>
      <c r="G1813" s="54">
        <v>0.75</v>
      </c>
      <c r="H1813" s="44">
        <v>785.0</v>
      </c>
    </row>
    <row r="1814" ht="18.0" customHeight="1">
      <c r="A1814" s="294" t="b">
        <v>0</v>
      </c>
      <c r="B1814" s="288" t="s">
        <v>968</v>
      </c>
      <c r="C1814" s="289" t="s">
        <v>14</v>
      </c>
      <c r="D1814" s="289">
        <v>1995.0</v>
      </c>
      <c r="E1814" s="290" t="s">
        <v>983</v>
      </c>
      <c r="F1814" s="290" t="s">
        <v>984</v>
      </c>
      <c r="G1814" s="298">
        <v>0.75</v>
      </c>
      <c r="H1814" s="292">
        <v>2600.0</v>
      </c>
    </row>
    <row r="1815" ht="18.0" customHeight="1">
      <c r="A1815" s="36" t="b">
        <v>0</v>
      </c>
      <c r="B1815" s="106" t="s">
        <v>968</v>
      </c>
      <c r="C1815" s="40" t="s">
        <v>14</v>
      </c>
      <c r="D1815" s="40">
        <v>1997.0</v>
      </c>
      <c r="E1815" s="42" t="s">
        <v>983</v>
      </c>
      <c r="F1815" s="42" t="s">
        <v>984</v>
      </c>
      <c r="G1815" s="54">
        <v>0.75</v>
      </c>
      <c r="H1815" s="44">
        <v>2600.0</v>
      </c>
    </row>
    <row r="1816" ht="18.0" customHeight="1">
      <c r="A1816" s="294" t="b">
        <v>0</v>
      </c>
      <c r="B1816" s="288" t="s">
        <v>968</v>
      </c>
      <c r="C1816" s="289" t="s">
        <v>14</v>
      </c>
      <c r="D1816" s="289">
        <v>2005.0</v>
      </c>
      <c r="E1816" s="290" t="s">
        <v>983</v>
      </c>
      <c r="F1816" s="290" t="s">
        <v>984</v>
      </c>
      <c r="G1816" s="298">
        <v>0.75</v>
      </c>
      <c r="H1816" s="292">
        <v>2060.0</v>
      </c>
    </row>
    <row r="1817" ht="18.0" customHeight="1">
      <c r="A1817" s="36" t="b">
        <v>0</v>
      </c>
      <c r="B1817" s="106" t="s">
        <v>968</v>
      </c>
      <c r="C1817" s="40" t="s">
        <v>14</v>
      </c>
      <c r="D1817" s="40">
        <v>2005.0</v>
      </c>
      <c r="E1817" s="42" t="s">
        <v>983</v>
      </c>
      <c r="F1817" s="42" t="s">
        <v>984</v>
      </c>
      <c r="G1817" s="71">
        <v>1.5</v>
      </c>
      <c r="H1817" s="44">
        <v>4485.0</v>
      </c>
    </row>
    <row r="1818" ht="18.0" customHeight="1">
      <c r="A1818" s="294" t="b">
        <v>0</v>
      </c>
      <c r="B1818" s="288" t="s">
        <v>968</v>
      </c>
      <c r="C1818" s="289" t="s">
        <v>14</v>
      </c>
      <c r="D1818" s="289">
        <v>2008.0</v>
      </c>
      <c r="E1818" s="290" t="s">
        <v>983</v>
      </c>
      <c r="F1818" s="290" t="s">
        <v>984</v>
      </c>
      <c r="G1818" s="298">
        <v>0.75</v>
      </c>
      <c r="H1818" s="292">
        <v>2035.0</v>
      </c>
    </row>
    <row r="1819" ht="15.75" customHeight="1">
      <c r="A1819" s="265" t="b">
        <v>0</v>
      </c>
      <c r="B1819" s="106" t="s">
        <v>968</v>
      </c>
      <c r="C1819" s="106" t="s">
        <v>14</v>
      </c>
      <c r="D1819" s="107">
        <v>2004.0</v>
      </c>
      <c r="E1819" s="42" t="s">
        <v>985</v>
      </c>
      <c r="F1819" s="53" t="s">
        <v>986</v>
      </c>
      <c r="G1819" s="71">
        <v>0.75</v>
      </c>
      <c r="H1819" s="44">
        <v>895.0</v>
      </c>
    </row>
    <row r="1820" ht="15.75" customHeight="1">
      <c r="A1820" s="294" t="b">
        <v>0</v>
      </c>
      <c r="B1820" s="288" t="s">
        <v>968</v>
      </c>
      <c r="C1820" s="287" t="s">
        <v>14</v>
      </c>
      <c r="D1820" s="299">
        <v>2018.0</v>
      </c>
      <c r="E1820" s="300" t="s">
        <v>987</v>
      </c>
      <c r="F1820" s="301" t="s">
        <v>988</v>
      </c>
      <c r="G1820" s="298">
        <v>0.75</v>
      </c>
      <c r="H1820" s="302">
        <f>144*1.09</f>
        <v>156.96</v>
      </c>
    </row>
    <row r="1821" ht="15.75" customHeight="1">
      <c r="A1821" s="36" t="b">
        <v>0</v>
      </c>
      <c r="B1821" s="106" t="s">
        <v>968</v>
      </c>
      <c r="C1821" s="39" t="s">
        <v>14</v>
      </c>
      <c r="D1821" s="66">
        <v>2013.0</v>
      </c>
      <c r="E1821" s="73" t="s">
        <v>987</v>
      </c>
      <c r="F1821" s="109" t="s">
        <v>989</v>
      </c>
      <c r="G1821" s="54">
        <v>0.75</v>
      </c>
      <c r="H1821" s="60">
        <f>275*1.09</f>
        <v>299.75</v>
      </c>
    </row>
    <row r="1822" ht="15.75" customHeight="1">
      <c r="A1822" s="294" t="b">
        <v>0</v>
      </c>
      <c r="B1822" s="288" t="s">
        <v>968</v>
      </c>
      <c r="C1822" s="287" t="s">
        <v>14</v>
      </c>
      <c r="D1822" s="303">
        <v>2018.0</v>
      </c>
      <c r="E1822" s="300" t="s">
        <v>987</v>
      </c>
      <c r="F1822" s="301" t="s">
        <v>990</v>
      </c>
      <c r="G1822" s="298">
        <v>0.75</v>
      </c>
      <c r="H1822" s="302">
        <f>144*1.09</f>
        <v>156.96</v>
      </c>
    </row>
    <row r="1823" ht="15.75" customHeight="1">
      <c r="A1823" s="265" t="b">
        <v>0</v>
      </c>
      <c r="B1823" s="106" t="s">
        <v>968</v>
      </c>
      <c r="C1823" s="106" t="s">
        <v>14</v>
      </c>
      <c r="D1823" s="107">
        <v>2016.0</v>
      </c>
      <c r="E1823" s="42" t="s">
        <v>991</v>
      </c>
      <c r="F1823" s="53" t="s">
        <v>992</v>
      </c>
      <c r="G1823" s="71">
        <v>0.75</v>
      </c>
      <c r="H1823" s="44">
        <v>895.0</v>
      </c>
    </row>
    <row r="1824" ht="15.75" customHeight="1">
      <c r="A1824" s="304" t="b">
        <v>0</v>
      </c>
      <c r="B1824" s="288" t="s">
        <v>993</v>
      </c>
      <c r="C1824" s="304" t="s">
        <v>14</v>
      </c>
      <c r="D1824" s="305">
        <v>2017.0</v>
      </c>
      <c r="E1824" s="290" t="s">
        <v>994</v>
      </c>
      <c r="F1824" s="296" t="s">
        <v>995</v>
      </c>
      <c r="G1824" s="306">
        <v>0.75</v>
      </c>
      <c r="H1824" s="292">
        <v>385.0</v>
      </c>
    </row>
    <row r="1825" ht="15.75" customHeight="1">
      <c r="A1825" s="36" t="b">
        <v>0</v>
      </c>
      <c r="B1825" s="106" t="s">
        <v>996</v>
      </c>
      <c r="C1825" s="39" t="s">
        <v>14</v>
      </c>
      <c r="D1825" s="66">
        <v>2017.0</v>
      </c>
      <c r="E1825" s="73" t="s">
        <v>997</v>
      </c>
      <c r="F1825" s="67" t="s">
        <v>998</v>
      </c>
      <c r="G1825" s="54">
        <v>0.75</v>
      </c>
      <c r="H1825" s="60">
        <f>125*1.09</f>
        <v>136.25</v>
      </c>
    </row>
    <row r="1826" ht="15.75" customHeight="1">
      <c r="A1826" s="294" t="b">
        <v>0</v>
      </c>
      <c r="B1826" s="288" t="s">
        <v>996</v>
      </c>
      <c r="C1826" s="287" t="s">
        <v>14</v>
      </c>
      <c r="D1826" s="303">
        <v>2016.0</v>
      </c>
      <c r="E1826" s="300" t="s">
        <v>997</v>
      </c>
      <c r="F1826" s="301" t="s">
        <v>999</v>
      </c>
      <c r="G1826" s="298">
        <v>0.75</v>
      </c>
      <c r="H1826" s="302">
        <f>238*1.09</f>
        <v>259.42</v>
      </c>
    </row>
    <row r="1827" ht="18.0" customHeight="1">
      <c r="A1827" s="36" t="b">
        <v>0</v>
      </c>
      <c r="B1827" s="106" t="s">
        <v>996</v>
      </c>
      <c r="C1827" s="40" t="s">
        <v>14</v>
      </c>
      <c r="D1827" s="40">
        <v>1993.0</v>
      </c>
      <c r="E1827" s="42" t="s">
        <v>1000</v>
      </c>
      <c r="F1827" s="42" t="s">
        <v>999</v>
      </c>
      <c r="G1827" s="54">
        <v>0.75</v>
      </c>
      <c r="H1827" s="44">
        <v>1890.0</v>
      </c>
    </row>
    <row r="1828" ht="18.0" customHeight="1">
      <c r="A1828" s="294" t="b">
        <v>0</v>
      </c>
      <c r="B1828" s="288" t="s">
        <v>996</v>
      </c>
      <c r="C1828" s="289" t="s">
        <v>14</v>
      </c>
      <c r="D1828" s="289">
        <v>1997.0</v>
      </c>
      <c r="E1828" s="290" t="s">
        <v>1000</v>
      </c>
      <c r="F1828" s="290" t="s">
        <v>999</v>
      </c>
      <c r="G1828" s="298">
        <v>0.75</v>
      </c>
      <c r="H1828" s="292">
        <v>2640.0</v>
      </c>
    </row>
    <row r="1829" ht="18.0" customHeight="1">
      <c r="A1829" s="36" t="b">
        <v>0</v>
      </c>
      <c r="B1829" s="106" t="s">
        <v>996</v>
      </c>
      <c r="C1829" s="40" t="s">
        <v>14</v>
      </c>
      <c r="D1829" s="40">
        <v>2000.0</v>
      </c>
      <c r="E1829" s="42" t="s">
        <v>1000</v>
      </c>
      <c r="F1829" s="42" t="s">
        <v>999</v>
      </c>
      <c r="G1829" s="54">
        <v>0.75</v>
      </c>
      <c r="H1829" s="44">
        <v>2075.0</v>
      </c>
    </row>
    <row r="1830" ht="15.75" customHeight="1">
      <c r="A1830" s="294" t="b">
        <v>0</v>
      </c>
      <c r="B1830" s="288" t="s">
        <v>996</v>
      </c>
      <c r="C1830" s="289" t="s">
        <v>14</v>
      </c>
      <c r="D1830" s="295">
        <v>2020.0</v>
      </c>
      <c r="E1830" s="296" t="s">
        <v>1001</v>
      </c>
      <c r="F1830" s="296" t="s">
        <v>1002</v>
      </c>
      <c r="G1830" s="298">
        <v>0.75</v>
      </c>
      <c r="H1830" s="292">
        <v>117.0</v>
      </c>
    </row>
    <row r="1831" ht="18.0" customHeight="1">
      <c r="A1831" s="36" t="b">
        <v>0</v>
      </c>
      <c r="B1831" s="106" t="s">
        <v>996</v>
      </c>
      <c r="C1831" s="40" t="s">
        <v>14</v>
      </c>
      <c r="D1831" s="40">
        <v>1995.0</v>
      </c>
      <c r="E1831" s="42" t="s">
        <v>1003</v>
      </c>
      <c r="F1831" s="42" t="s">
        <v>1004</v>
      </c>
      <c r="G1831" s="54">
        <v>0.75</v>
      </c>
      <c r="H1831" s="44">
        <v>1790.0</v>
      </c>
    </row>
    <row r="1832" ht="18.0" customHeight="1">
      <c r="A1832" s="294" t="b">
        <v>0</v>
      </c>
      <c r="B1832" s="288" t="s">
        <v>996</v>
      </c>
      <c r="C1832" s="289" t="s">
        <v>14</v>
      </c>
      <c r="D1832" s="289">
        <v>1996.0</v>
      </c>
      <c r="E1832" s="290" t="s">
        <v>1003</v>
      </c>
      <c r="F1832" s="290" t="s">
        <v>1004</v>
      </c>
      <c r="G1832" s="298">
        <v>0.75</v>
      </c>
      <c r="H1832" s="292">
        <v>1670.0</v>
      </c>
    </row>
    <row r="1833" ht="18.0" customHeight="1">
      <c r="A1833" s="36" t="b">
        <v>0</v>
      </c>
      <c r="B1833" s="106" t="s">
        <v>996</v>
      </c>
      <c r="C1833" s="40" t="s">
        <v>14</v>
      </c>
      <c r="D1833" s="40">
        <v>2003.0</v>
      </c>
      <c r="E1833" s="42" t="s">
        <v>1003</v>
      </c>
      <c r="F1833" s="42" t="s">
        <v>1004</v>
      </c>
      <c r="G1833" s="54">
        <v>0.75</v>
      </c>
      <c r="H1833" s="44">
        <v>1885.0</v>
      </c>
    </row>
    <row r="1834" ht="18.0" customHeight="1">
      <c r="A1834" s="294" t="b">
        <v>0</v>
      </c>
      <c r="B1834" s="288" t="s">
        <v>996</v>
      </c>
      <c r="C1834" s="289" t="s">
        <v>14</v>
      </c>
      <c r="D1834" s="289">
        <v>1994.0</v>
      </c>
      <c r="E1834" s="290" t="s">
        <v>1005</v>
      </c>
      <c r="F1834" s="290" t="s">
        <v>1006</v>
      </c>
      <c r="G1834" s="298">
        <v>0.75</v>
      </c>
      <c r="H1834" s="292">
        <v>695.0</v>
      </c>
    </row>
    <row r="1835" ht="15.75" customHeight="1">
      <c r="A1835" s="36" t="b">
        <v>0</v>
      </c>
      <c r="B1835" s="106" t="s">
        <v>996</v>
      </c>
      <c r="C1835" s="39" t="s">
        <v>14</v>
      </c>
      <c r="D1835" s="107">
        <v>1998.0</v>
      </c>
      <c r="E1835" s="73" t="s">
        <v>1007</v>
      </c>
      <c r="F1835" s="67" t="s">
        <v>1008</v>
      </c>
      <c r="G1835" s="54">
        <v>0.75</v>
      </c>
      <c r="H1835" s="44">
        <v>735.0</v>
      </c>
    </row>
    <row r="1836" ht="15.75" customHeight="1">
      <c r="A1836" s="294" t="b">
        <v>0</v>
      </c>
      <c r="B1836" s="288" t="s">
        <v>996</v>
      </c>
      <c r="C1836" s="287" t="s">
        <v>14</v>
      </c>
      <c r="D1836" s="303">
        <v>2016.0</v>
      </c>
      <c r="E1836" s="300" t="s">
        <v>1009</v>
      </c>
      <c r="F1836" s="307" t="s">
        <v>1010</v>
      </c>
      <c r="G1836" s="298">
        <v>0.75</v>
      </c>
      <c r="H1836" s="302">
        <f>250*1.09</f>
        <v>272.5</v>
      </c>
    </row>
    <row r="1837" ht="18.0" customHeight="1">
      <c r="A1837" s="36" t="b">
        <v>0</v>
      </c>
      <c r="B1837" s="106" t="s">
        <v>996</v>
      </c>
      <c r="C1837" s="40" t="s">
        <v>14</v>
      </c>
      <c r="D1837" s="40">
        <v>1989.0</v>
      </c>
      <c r="E1837" s="53" t="s">
        <v>1011</v>
      </c>
      <c r="F1837" s="53" t="s">
        <v>1007</v>
      </c>
      <c r="G1837" s="54">
        <v>0.75</v>
      </c>
      <c r="H1837" s="44">
        <v>755.0</v>
      </c>
    </row>
    <row r="1838" ht="18.0" customHeight="1">
      <c r="A1838" s="294" t="b">
        <v>0</v>
      </c>
      <c r="B1838" s="288" t="s">
        <v>996</v>
      </c>
      <c r="C1838" s="289" t="s">
        <v>14</v>
      </c>
      <c r="D1838" s="289">
        <v>1990.0</v>
      </c>
      <c r="E1838" s="296" t="s">
        <v>1011</v>
      </c>
      <c r="F1838" s="296" t="s">
        <v>1007</v>
      </c>
      <c r="G1838" s="298">
        <v>0.75</v>
      </c>
      <c r="H1838" s="292">
        <v>710.0</v>
      </c>
    </row>
    <row r="1839" ht="18.0" customHeight="1">
      <c r="A1839" s="36" t="b">
        <v>0</v>
      </c>
      <c r="B1839" s="106" t="s">
        <v>996</v>
      </c>
      <c r="C1839" s="40" t="s">
        <v>14</v>
      </c>
      <c r="D1839" s="40">
        <v>1999.0</v>
      </c>
      <c r="E1839" s="53" t="s">
        <v>1011</v>
      </c>
      <c r="F1839" s="53" t="s">
        <v>1007</v>
      </c>
      <c r="G1839" s="54">
        <v>0.75</v>
      </c>
      <c r="H1839" s="44">
        <v>615.0</v>
      </c>
    </row>
    <row r="1840" ht="18.0" customHeight="1">
      <c r="A1840" s="294" t="b">
        <v>0</v>
      </c>
      <c r="B1840" s="288" t="s">
        <v>996</v>
      </c>
      <c r="C1840" s="289" t="s">
        <v>14</v>
      </c>
      <c r="D1840" s="289">
        <v>2002.0</v>
      </c>
      <c r="E1840" s="296" t="s">
        <v>1011</v>
      </c>
      <c r="F1840" s="296" t="s">
        <v>1007</v>
      </c>
      <c r="G1840" s="298">
        <v>0.75</v>
      </c>
      <c r="H1840" s="292">
        <v>520.0</v>
      </c>
    </row>
    <row r="1841" ht="18.0" customHeight="1">
      <c r="A1841" s="36" t="b">
        <v>0</v>
      </c>
      <c r="B1841" s="106" t="s">
        <v>996</v>
      </c>
      <c r="C1841" s="40" t="s">
        <v>14</v>
      </c>
      <c r="D1841" s="40">
        <v>2004.0</v>
      </c>
      <c r="E1841" s="53" t="s">
        <v>1011</v>
      </c>
      <c r="F1841" s="53" t="s">
        <v>1007</v>
      </c>
      <c r="G1841" s="54">
        <v>0.75</v>
      </c>
      <c r="H1841" s="44">
        <v>660.0</v>
      </c>
    </row>
    <row r="1842" ht="18.0" customHeight="1">
      <c r="A1842" s="294" t="b">
        <v>0</v>
      </c>
      <c r="B1842" s="288" t="s">
        <v>996</v>
      </c>
      <c r="C1842" s="289" t="s">
        <v>14</v>
      </c>
      <c r="D1842" s="289">
        <v>1990.0</v>
      </c>
      <c r="E1842" s="296" t="s">
        <v>1012</v>
      </c>
      <c r="F1842" s="296" t="s">
        <v>1013</v>
      </c>
      <c r="G1842" s="298">
        <v>0.75</v>
      </c>
      <c r="H1842" s="292">
        <v>1050.0</v>
      </c>
    </row>
    <row r="1843" ht="18.0" customHeight="1">
      <c r="A1843" s="36" t="b">
        <v>0</v>
      </c>
      <c r="B1843" s="106" t="s">
        <v>996</v>
      </c>
      <c r="C1843" s="40" t="s">
        <v>14</v>
      </c>
      <c r="D1843" s="40">
        <v>1994.0</v>
      </c>
      <c r="E1843" s="53" t="s">
        <v>1012</v>
      </c>
      <c r="F1843" s="53" t="s">
        <v>1013</v>
      </c>
      <c r="G1843" s="54">
        <v>0.75</v>
      </c>
      <c r="H1843" s="44">
        <v>695.0</v>
      </c>
    </row>
    <row r="1844" ht="18.0" customHeight="1">
      <c r="A1844" s="294" t="b">
        <v>0</v>
      </c>
      <c r="B1844" s="288" t="s">
        <v>996</v>
      </c>
      <c r="C1844" s="289" t="s">
        <v>14</v>
      </c>
      <c r="D1844" s="289">
        <v>1998.0</v>
      </c>
      <c r="E1844" s="296" t="s">
        <v>1012</v>
      </c>
      <c r="F1844" s="296" t="s">
        <v>1013</v>
      </c>
      <c r="G1844" s="298">
        <v>0.75</v>
      </c>
      <c r="H1844" s="292">
        <v>895.0</v>
      </c>
    </row>
    <row r="1845" ht="18.0" customHeight="1">
      <c r="A1845" s="36" t="b">
        <v>0</v>
      </c>
      <c r="B1845" s="106" t="s">
        <v>996</v>
      </c>
      <c r="C1845" s="40" t="s">
        <v>14</v>
      </c>
      <c r="D1845" s="40">
        <v>2000.0</v>
      </c>
      <c r="E1845" s="53" t="s">
        <v>1012</v>
      </c>
      <c r="F1845" s="53" t="s">
        <v>1013</v>
      </c>
      <c r="G1845" s="54">
        <v>0.75</v>
      </c>
      <c r="H1845" s="44">
        <v>790.0</v>
      </c>
    </row>
    <row r="1846" ht="18.0" customHeight="1">
      <c r="A1846" s="294" t="b">
        <v>0</v>
      </c>
      <c r="B1846" s="288" t="s">
        <v>996</v>
      </c>
      <c r="C1846" s="289" t="s">
        <v>14</v>
      </c>
      <c r="D1846" s="289">
        <v>2001.0</v>
      </c>
      <c r="E1846" s="296" t="s">
        <v>1012</v>
      </c>
      <c r="F1846" s="296" t="s">
        <v>1013</v>
      </c>
      <c r="G1846" s="298">
        <v>0.75</v>
      </c>
      <c r="H1846" s="292">
        <v>710.0</v>
      </c>
    </row>
    <row r="1847" ht="18.0" customHeight="1">
      <c r="A1847" s="36" t="b">
        <v>0</v>
      </c>
      <c r="B1847" s="106" t="s">
        <v>996</v>
      </c>
      <c r="C1847" s="40" t="s">
        <v>14</v>
      </c>
      <c r="D1847" s="40">
        <v>2004.0</v>
      </c>
      <c r="E1847" s="53" t="s">
        <v>1012</v>
      </c>
      <c r="F1847" s="53" t="s">
        <v>1013</v>
      </c>
      <c r="G1847" s="54">
        <v>0.75</v>
      </c>
      <c r="H1847" s="44">
        <v>790.0</v>
      </c>
    </row>
    <row r="1848" ht="18.0" customHeight="1">
      <c r="A1848" s="294" t="b">
        <v>0</v>
      </c>
      <c r="B1848" s="288" t="s">
        <v>996</v>
      </c>
      <c r="C1848" s="289" t="s">
        <v>14</v>
      </c>
      <c r="D1848" s="289">
        <v>2007.0</v>
      </c>
      <c r="E1848" s="296" t="s">
        <v>1012</v>
      </c>
      <c r="F1848" s="296" t="s">
        <v>1013</v>
      </c>
      <c r="G1848" s="298">
        <v>0.75</v>
      </c>
      <c r="H1848" s="292">
        <v>660.0</v>
      </c>
    </row>
    <row r="1849" ht="18.0" customHeight="1">
      <c r="A1849" s="36" t="b">
        <v>0</v>
      </c>
      <c r="B1849" s="106" t="s">
        <v>996</v>
      </c>
      <c r="C1849" s="40" t="s">
        <v>14</v>
      </c>
      <c r="D1849" s="40">
        <v>2014.0</v>
      </c>
      <c r="E1849" s="53" t="s">
        <v>1012</v>
      </c>
      <c r="F1849" s="53" t="s">
        <v>1013</v>
      </c>
      <c r="G1849" s="54">
        <v>0.75</v>
      </c>
      <c r="H1849" s="44">
        <v>520.0</v>
      </c>
    </row>
    <row r="1850" ht="15.75" customHeight="1">
      <c r="A1850" s="294" t="b">
        <v>0</v>
      </c>
      <c r="B1850" s="288" t="s">
        <v>996</v>
      </c>
      <c r="C1850" s="287" t="s">
        <v>14</v>
      </c>
      <c r="D1850" s="303">
        <v>2017.0</v>
      </c>
      <c r="E1850" s="300" t="s">
        <v>1012</v>
      </c>
      <c r="F1850" s="301" t="s">
        <v>1013</v>
      </c>
      <c r="G1850" s="298">
        <v>0.75</v>
      </c>
      <c r="H1850" s="302">
        <v>500.0</v>
      </c>
    </row>
    <row r="1851" ht="15.75" customHeight="1">
      <c r="A1851" s="36" t="b">
        <v>0</v>
      </c>
      <c r="B1851" s="106" t="s">
        <v>996</v>
      </c>
      <c r="C1851" s="39" t="s">
        <v>14</v>
      </c>
      <c r="D1851" s="107">
        <v>2019.0</v>
      </c>
      <c r="E1851" s="73" t="s">
        <v>1012</v>
      </c>
      <c r="F1851" s="67" t="s">
        <v>1013</v>
      </c>
      <c r="G1851" s="54">
        <v>0.75</v>
      </c>
      <c r="H1851" s="44">
        <v>580.0</v>
      </c>
    </row>
    <row r="1852" ht="18.0" customHeight="1">
      <c r="A1852" s="294" t="b">
        <v>0</v>
      </c>
      <c r="B1852" s="288" t="s">
        <v>1014</v>
      </c>
      <c r="C1852" s="287" t="s">
        <v>14</v>
      </c>
      <c r="D1852" s="289">
        <v>1993.0</v>
      </c>
      <c r="E1852" s="290" t="s">
        <v>1015</v>
      </c>
      <c r="F1852" s="290" t="s">
        <v>1016</v>
      </c>
      <c r="G1852" s="298">
        <v>0.75</v>
      </c>
      <c r="H1852" s="292">
        <v>990.0</v>
      </c>
    </row>
    <row r="1853" ht="18.0" customHeight="1">
      <c r="A1853" s="36" t="b">
        <v>0</v>
      </c>
      <c r="B1853" s="106" t="s">
        <v>1014</v>
      </c>
      <c r="C1853" s="39" t="s">
        <v>14</v>
      </c>
      <c r="D1853" s="40">
        <v>1998.0</v>
      </c>
      <c r="E1853" s="42" t="s">
        <v>1015</v>
      </c>
      <c r="F1853" s="42" t="s">
        <v>1016</v>
      </c>
      <c r="G1853" s="54">
        <v>0.75</v>
      </c>
      <c r="H1853" s="44">
        <v>930.0</v>
      </c>
    </row>
    <row r="1854" ht="18.0" customHeight="1">
      <c r="A1854" s="294" t="b">
        <v>0</v>
      </c>
      <c r="B1854" s="288" t="s">
        <v>1014</v>
      </c>
      <c r="C1854" s="287" t="s">
        <v>14</v>
      </c>
      <c r="D1854" s="289">
        <v>2000.0</v>
      </c>
      <c r="E1854" s="290" t="s">
        <v>1015</v>
      </c>
      <c r="F1854" s="290" t="s">
        <v>1016</v>
      </c>
      <c r="G1854" s="298">
        <v>0.75</v>
      </c>
      <c r="H1854" s="292">
        <v>670.0</v>
      </c>
    </row>
    <row r="1855" ht="15.75" customHeight="1">
      <c r="A1855" s="36" t="b">
        <v>0</v>
      </c>
      <c r="B1855" s="106" t="s">
        <v>1014</v>
      </c>
      <c r="C1855" s="39" t="s">
        <v>14</v>
      </c>
      <c r="D1855" s="66">
        <v>2016.0</v>
      </c>
      <c r="E1855" s="73" t="s">
        <v>1017</v>
      </c>
      <c r="F1855" s="67" t="s">
        <v>1018</v>
      </c>
      <c r="G1855" s="54">
        <v>0.75</v>
      </c>
      <c r="H1855" s="60">
        <f>163*1.09</f>
        <v>177.67</v>
      </c>
    </row>
    <row r="1856" ht="15.75" customHeight="1">
      <c r="A1856" s="294" t="b">
        <v>0</v>
      </c>
      <c r="B1856" s="288" t="s">
        <v>1014</v>
      </c>
      <c r="C1856" s="287" t="s">
        <v>14</v>
      </c>
      <c r="D1856" s="303">
        <v>2016.0</v>
      </c>
      <c r="E1856" s="300" t="s">
        <v>1017</v>
      </c>
      <c r="F1856" s="307" t="s">
        <v>1019</v>
      </c>
      <c r="G1856" s="298">
        <v>0.75</v>
      </c>
      <c r="H1856" s="302">
        <f>200*1.09</f>
        <v>218</v>
      </c>
    </row>
    <row r="1857" ht="15.75" customHeight="1">
      <c r="A1857" s="36" t="b">
        <v>0</v>
      </c>
      <c r="B1857" s="106" t="s">
        <v>1014</v>
      </c>
      <c r="C1857" s="39" t="s">
        <v>14</v>
      </c>
      <c r="D1857" s="66">
        <v>2019.0</v>
      </c>
      <c r="E1857" s="73" t="s">
        <v>1017</v>
      </c>
      <c r="F1857" s="67" t="s">
        <v>1020</v>
      </c>
      <c r="G1857" s="54">
        <v>0.75</v>
      </c>
      <c r="H1857" s="60">
        <f>120*1.09</f>
        <v>130.8</v>
      </c>
    </row>
    <row r="1858" ht="15.75" customHeight="1">
      <c r="A1858" s="294" t="b">
        <v>0</v>
      </c>
      <c r="B1858" s="288" t="s">
        <v>1014</v>
      </c>
      <c r="C1858" s="287" t="s">
        <v>14</v>
      </c>
      <c r="D1858" s="303">
        <v>2015.0</v>
      </c>
      <c r="E1858" s="300" t="s">
        <v>1017</v>
      </c>
      <c r="F1858" s="307" t="s">
        <v>1021</v>
      </c>
      <c r="G1858" s="298">
        <v>0.75</v>
      </c>
      <c r="H1858" s="302">
        <f>482*1.09</f>
        <v>525.38</v>
      </c>
    </row>
    <row r="1859" ht="11.25" customHeight="1">
      <c r="A1859" s="236"/>
      <c r="B1859" s="119"/>
      <c r="C1859" s="119"/>
      <c r="D1859" s="119"/>
      <c r="E1859" s="119"/>
      <c r="F1859" s="119"/>
      <c r="G1859" s="119"/>
      <c r="H1859" s="214"/>
    </row>
    <row r="1860" ht="15.0" customHeight="1">
      <c r="A1860" s="304" t="b">
        <v>0</v>
      </c>
      <c r="B1860" s="288" t="s">
        <v>968</v>
      </c>
      <c r="C1860" s="288" t="s">
        <v>799</v>
      </c>
      <c r="D1860" s="295" t="s">
        <v>529</v>
      </c>
      <c r="E1860" s="290" t="s">
        <v>1022</v>
      </c>
      <c r="F1860" s="296" t="s">
        <v>1023</v>
      </c>
      <c r="G1860" s="291">
        <v>0.75</v>
      </c>
      <c r="H1860" s="292">
        <v>45.0</v>
      </c>
    </row>
    <row r="1861" ht="18.0" customHeight="1">
      <c r="A1861" s="265" t="b">
        <v>0</v>
      </c>
      <c r="B1861" s="106" t="s">
        <v>968</v>
      </c>
      <c r="C1861" s="106" t="s">
        <v>799</v>
      </c>
      <c r="D1861" s="52" t="s">
        <v>529</v>
      </c>
      <c r="E1861" s="42" t="s">
        <v>1022</v>
      </c>
      <c r="F1861" s="53" t="s">
        <v>1024</v>
      </c>
      <c r="G1861" s="71">
        <v>0.75</v>
      </c>
      <c r="H1861" s="44">
        <v>45.0</v>
      </c>
    </row>
    <row r="1862" ht="15.75" customHeight="1">
      <c r="A1862" s="294" t="b">
        <v>0</v>
      </c>
      <c r="B1862" s="288" t="s">
        <v>1025</v>
      </c>
      <c r="C1862" s="287" t="s">
        <v>799</v>
      </c>
      <c r="D1862" s="303">
        <v>2009.0</v>
      </c>
      <c r="E1862" s="300" t="s">
        <v>1026</v>
      </c>
      <c r="F1862" s="301" t="s">
        <v>1027</v>
      </c>
      <c r="G1862" s="298">
        <v>0.75</v>
      </c>
      <c r="H1862" s="302">
        <f>150*1.09</f>
        <v>163.5</v>
      </c>
    </row>
    <row r="1863" ht="15.75" customHeight="1">
      <c r="A1863" s="116" t="b">
        <v>0</v>
      </c>
      <c r="B1863" s="194" t="s">
        <v>1025</v>
      </c>
      <c r="C1863" s="121" t="s">
        <v>799</v>
      </c>
      <c r="D1863" s="149">
        <v>2009.0</v>
      </c>
      <c r="E1863" s="150" t="s">
        <v>1026</v>
      </c>
      <c r="F1863" s="188" t="s">
        <v>1028</v>
      </c>
      <c r="G1863" s="126">
        <v>0.75</v>
      </c>
      <c r="H1863" s="211">
        <f>225*1.09</f>
        <v>245.25</v>
      </c>
    </row>
    <row r="1864" ht="15.75" customHeight="1">
      <c r="A1864" s="200" t="b">
        <v>0</v>
      </c>
      <c r="B1864" s="204" t="s">
        <v>1014</v>
      </c>
      <c r="C1864" s="194" t="s">
        <v>799</v>
      </c>
      <c r="D1864" s="201" t="s">
        <v>529</v>
      </c>
      <c r="E1864" s="124" t="s">
        <v>1029</v>
      </c>
      <c r="F1864" s="125" t="s">
        <v>1030</v>
      </c>
      <c r="G1864" s="174">
        <v>0.75</v>
      </c>
      <c r="H1864" s="130">
        <v>50.0</v>
      </c>
    </row>
    <row r="1865" ht="15.75" customHeight="1">
      <c r="A1865" s="200" t="b">
        <v>0</v>
      </c>
      <c r="B1865" s="204" t="s">
        <v>1014</v>
      </c>
      <c r="C1865" s="194" t="s">
        <v>799</v>
      </c>
      <c r="D1865" s="201" t="s">
        <v>529</v>
      </c>
      <c r="E1865" s="124" t="s">
        <v>1029</v>
      </c>
      <c r="F1865" s="125" t="s">
        <v>1031</v>
      </c>
      <c r="G1865" s="174">
        <v>0.75</v>
      </c>
      <c r="H1865" s="130">
        <v>55.0</v>
      </c>
    </row>
    <row r="1866" ht="11.25" customHeight="1">
      <c r="A1866" s="236"/>
      <c r="B1866" s="119"/>
      <c r="C1866" s="119"/>
      <c r="D1866" s="119"/>
      <c r="E1866" s="119"/>
      <c r="F1866" s="119"/>
      <c r="G1866" s="119"/>
      <c r="H1866" s="214"/>
    </row>
  </sheetData>
  <mergeCells count="12">
    <mergeCell ref="E2:F3"/>
    <mergeCell ref="E4:F4"/>
    <mergeCell ref="E5:F5"/>
    <mergeCell ref="E6:F6"/>
    <mergeCell ref="B8:H8"/>
    <mergeCell ref="B1656:H1656"/>
    <mergeCell ref="B1730:H1730"/>
    <mergeCell ref="B1750:H1750"/>
    <mergeCell ref="B1753:H1753"/>
    <mergeCell ref="B1761:H1761"/>
    <mergeCell ref="B1770:H1770"/>
    <mergeCell ref="B1786:H1786"/>
  </mergeCells>
  <dataValidations>
    <dataValidation type="list" allowBlank="1" showErrorMessage="1" sqref="B253 B721:B722 B760:B762 B771:B775 B780:B782">
      <formula1>"Burgundy,Bordeaux,Champagne,Languedoc,USA,Argentina,Australia,Japan,Chile"</formula1>
    </dataValidation>
    <dataValidation type="list" allowBlank="1" showErrorMessage="1" sqref="B1741:B1742 B1744">
      <formula1>"Burgundy,Bordeaux,Champagne,Languedoc,USA,Argentina,Australia"</formula1>
    </dataValidation>
    <dataValidation type="list" allowBlank="1" showErrorMessage="1" sqref="B178:B179 B723 B756:B759 B776:B778">
      <formula1>"Burgundy,Bordeaux,Champagne,Languedoc,USA"</formula1>
    </dataValidation>
    <dataValidation type="list" allowBlank="1" showErrorMessage="1" sqref="B1731:B1740">
      <formula1>"Burgundy,Bordeaux,Champagne,Languedoc,USA,Italia,Australia"</formula1>
    </dataValidation>
    <dataValidation type="list" allowBlank="1" showErrorMessage="1" sqref="B172">
      <formula1>"Burgundy,Bordeaux,Champagne,Languedoc,USA,China,Italy,Normandy,Alsace,Beaujolais,German,Jura,Loire Valley,New Zealand,Rhone,Scotland,Mexico,France"</formula1>
    </dataValidation>
    <dataValidation type="list" allowBlank="1" showErrorMessage="1" sqref="B1751 B1754:B1759">
      <formula1>"Burgundy,Bordeaux,Champagne,Languedoc,USA,Argentina,Chile"</formula1>
    </dataValidation>
    <dataValidation type="list" allowBlank="1" showErrorMessage="1" sqref="C11:C31 C33:C48 C52:C53 C55 C58:C59 C62:C70 C72:C73 C75 C79:C81 C85 C92 C95:C96 C113:C116 C122 C124 C149 C153:C154 C157:C172 C190 C195:C196 C231 C234 C237 C241 C243 C245:C246 C256 C276:C278 C282 C294 C297 C302:C303 C306 C339 C350:C352 C357:C358 C363 C365 C367:C368 C371 C374 C387:C388 C390:C396 C446:C447 C449:C466 C494:C498 C505:C507 C510:C513 C515:C524 C528 C537 C574:C601 C603:C632 C635 C640:C645 C650:C678 C682:C683 C686 C692:C703 C705:C706 C719 C727:C728 C737:C745 C764 C767 C779 C795:C797 C804 C809 C811 C844:C845 C853 C858:C897 C899:C914 C917:C934 C956:C957 C959 C964:C973 C976:C992 C996:C1001 C1010:C1024 C1067 C1069 C1075:C1076 C1079 C1093 C1095 C1107:C1108 C1116:C1117 C1125 C1149 C1159:C1160 C1175:C1258 C1281 C1286 C1289:C1290 C1294 C1307:C1328 C1330:C1333 C1335 C1337:C1354 C1356 C1359:C1360 C1362:C1363 C1365:C1368 C1371:C1440 C1459 C1468:C1472 C1488:C1492 C1496:C1497 C1501 C1503:C1504 C1520:C1533 C1536:C1543 C1598:C1602 C1623:C1624 C1626:C1627 C1685 C1694:C1698 C1701:C1702 C1725:C1726 C1728 C1762:C1764 C1766:C1768 C1819:C1826 C1831:C1858 C1862:C1865">
      <formula1>"Red,White,Sparkling,Champagne,Rose"</formula1>
    </dataValidation>
    <dataValidation type="list" allowBlank="1" showErrorMessage="1" sqref="B9 B11:B171 B173:B177 B180:B252 B254:B720 B724:B755 B763:B770 B779 B783:B785 B787:B1125 B1127:B1440 B1442:B1473 B1475:B1611 B1613:B1621 B1623:B1624 B1626:B1627 B1629:B1639 B1641:B1649 B1651:B1652 B1657:B1726 B1728 B1762:B1764 B1766:B1768 B1771:B1784 B1787:B1858 B1860:B1865">
      <formula1>"Alsace,Burgundy,Bordeaux,Champagne,Languedoc,Rhone,China,France,German,Italy,USA,Normandy,Beaujolais,Jura,Loire Valley,New Zealand,Scotland,Mexico,Tuscany,Piedmont,Abruzzo,Veneto,Sicily,Trento,Spain,Chile,Australia,Argentina"</formula1>
    </dataValidation>
    <dataValidation type="list" allowBlank="1" showErrorMessage="1" sqref="C32 C56:C57 C74 C76:C78 C118 C151 C180:C189 C191:C192 C197:C206 C212 C216 C218 C225:C226 C229:C230 C239:C240 C242 C248:C255 C257:C274 C284 C286 C289 C293 C304:C305 C307:C333 C342:C348 C353:C354 C359:C362 C366 C369:C370 C375:C386 C389 C397 C448 C493 C504 C508:C509 C514 C525:C527 C530 C679:C681 C684:C685 C704 C707 C716:C718 C720:C722 C746 C750 C760:C763 C771:C775 C780:C782 C787:C794 C810 C846 C855:C857 C898 C941 C958 C974 C993:C995 C1007:C1009 C1068 C1077:C1078 C1094 C1118:C1120 C1277:C1278 C1306 C1329 C1357 C1465 C1473 C1475:C1487 C1493:C1495 C1500 C1502 C1506:C1512 C1514:C1519 C1534:C1535 C1544:C1570 C1572:C1575 C1589:C1591">
      <formula1>"Red,White,Sparkling,Champagne,Rose"</formula1>
    </dataValidation>
    <dataValidation type="list" allowBlank="1" showErrorMessage="1" sqref="C9 C49:C51 C54 C60:C61 C71 C82:C84 C86:C91 C93:C94 C97:C112 C117 C119:C121 C123 C125:C148 C150 C152 C155:C156 C173:C179 C193:C194 C207:C211 C213:C215 C217 C219:C224 C227:C228 C232:C233 C235:C236 C238 C244 C247 C275 C279:C281 C283 C285 C287:C288 C290:C292 C295:C296 C298:C301 C334:C338 C340:C341 C349 C355:C356 C364 C372:C373 C398:C445 C467:C492 C499:C503 C529 C531:C536 C538:C573 C602 C633:C634 C636:C639 C646:C649 C687:C691 C708:C715 C723:C726 C729:C736 C747:C749 C751:C759 C765:C766 C768:C770 C776:C778 C783:C785 C798:C803 C805:C808 C812:C843 C847:C852 C854 C915:C916 C935:C940 C942:C955 C960:C963 C975 C1002:C1006 C1025:C1066 C1070:C1074 C1080:C1092 C1096:C1106 C1109:C1115 C1121:C1124 C1127:C1148 C1150:C1158 C1161:C1174 C1259:C1276 C1279:C1280 C1282:C1285 C1287:C1288 C1291:C1293 C1295:C1305 C1334 C1336 C1355 C1358 C1361 C1364 C1369:C1370 C1442:C1458 C1460:C1464 C1466:C1467 C1498:C1499 C1505 C1513 C1571 C1576:C1588 C1592:C1597 C1603:C1611 C1613:C1621 C1629:C1639 C1641:C1649 C1651:C1652 C1657:C1684 C1686:C1693 C1699:C1700 C1703:C1724 C1731:C1742 C1744 C1751 C1754:C1759 C1771:C1784 C1787:C1818 C1827:C1830 C1860:C1861">
      <formula1>"Red,White,Sparkling,Champagne,Still,Dessert White,Sake,Cider,Tequila,Whiskey,Others,Umeshu,Rosé"</formula1>
    </dataValidation>
  </dataValidations>
  <hyperlinks>
    <hyperlink r:id="rId1" ref="E4"/>
  </hyperlinks>
  <printOptions horizontalCentered="1"/>
  <pageMargins bottom="0.6" footer="0.0" header="0.0" left="0.25" right="0.25" top="0.3"/>
  <pageSetup fitToHeight="0" orientation="landscape"/>
  <drawing r:id="rId2"/>
  <tableParts count="22"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2024-04-11T08:06:37Z</dcterms:created>
  <dc:creator>Microsoft Office User</dc:creator>
</cp:coreProperties>
</file>